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780" windowWidth="14055" windowHeight="5340" firstSheet="1" activeTab="12"/>
  </bookViews>
  <sheets>
    <sheet name="สรุป" sheetId="1" r:id="rId1"/>
    <sheet name="ต.ค. 65" sheetId="2" r:id="rId2"/>
    <sheet name="พ.ย. 65" sheetId="3" r:id="rId3"/>
    <sheet name="ธ.ค. 65" sheetId="4" r:id="rId4"/>
    <sheet name="ม.ค.66" sheetId="5" r:id="rId5"/>
    <sheet name="ก.พ. 66" sheetId="6" r:id="rId6"/>
    <sheet name="มี.ค.66" sheetId="7" r:id="rId7"/>
    <sheet name="เม.ย.66" sheetId="8" r:id="rId8"/>
    <sheet name="พ.ค. 66" sheetId="9" r:id="rId9"/>
    <sheet name="มิ.ย. 66" sheetId="10" r:id="rId10"/>
    <sheet name="ก.ค. 66" sheetId="11" r:id="rId11"/>
    <sheet name="ส.ค. 66" sheetId="12" r:id="rId12"/>
    <sheet name="ก.ย. 66" sheetId="13" r:id="rId13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C17" i="1"/>
  <c r="H16" i="1"/>
  <c r="G16" i="1"/>
  <c r="F16" i="1"/>
  <c r="E16" i="1"/>
  <c r="C16" i="1"/>
  <c r="H15" i="1"/>
  <c r="G15" i="1"/>
  <c r="F15" i="1"/>
  <c r="E15" i="1"/>
  <c r="C15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C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I9" i="1" s="1"/>
  <c r="E9" i="1"/>
  <c r="C9" i="1"/>
  <c r="H8" i="1"/>
  <c r="G8" i="1"/>
  <c r="F8" i="1"/>
  <c r="I8" i="1" s="1"/>
  <c r="E8" i="1"/>
  <c r="C8" i="1"/>
  <c r="H7" i="1"/>
  <c r="G7" i="1"/>
  <c r="F7" i="1"/>
  <c r="E7" i="1"/>
  <c r="C7" i="1"/>
  <c r="H6" i="1"/>
  <c r="G6" i="1"/>
  <c r="G18" i="1" s="1"/>
  <c r="F6" i="1"/>
  <c r="I6" i="1" s="1"/>
  <c r="E6" i="1"/>
  <c r="E18" i="1" s="1"/>
  <c r="C6" i="1"/>
  <c r="C18" i="1" s="1"/>
  <c r="I15" i="1" l="1"/>
  <c r="I10" i="1"/>
  <c r="I16" i="1"/>
  <c r="I17" i="1"/>
  <c r="I14" i="1"/>
  <c r="I11" i="1"/>
  <c r="I7" i="1"/>
  <c r="H18" i="1"/>
  <c r="I13" i="1"/>
  <c r="F18" i="1"/>
  <c r="I12" i="1"/>
  <c r="G20" i="1" l="1"/>
  <c r="F20" i="1"/>
  <c r="F19" i="1"/>
  <c r="H20" i="1"/>
  <c r="D17" i="1" l="1"/>
  <c r="D16" i="1"/>
  <c r="D15" i="1"/>
  <c r="D18" i="1" l="1"/>
  <c r="E20" i="1" s="1"/>
  <c r="C19" i="1"/>
  <c r="C20" i="1" l="1"/>
  <c r="D20" i="1"/>
</calcChain>
</file>

<file path=xl/sharedStrings.xml><?xml version="1.0" encoding="utf-8"?>
<sst xmlns="http://schemas.openxmlformats.org/spreadsheetml/2006/main" count="3410" uniqueCount="1222">
  <si>
    <t>ตารางสรุปผลการจัดซื้อจัดจ้าง ประจำปีงานประมาณ พ.ศ. 2566</t>
  </si>
  <si>
    <t>เดือน</t>
  </si>
  <si>
    <t>วิธีการจัดซื้อจัดจ้าง</t>
  </si>
  <si>
    <t>จำนวนเงินงบประมาณ</t>
  </si>
  <si>
    <t>รวมแต่ละเดือน</t>
  </si>
  <si>
    <t>เฉพาะเจาะจง</t>
  </si>
  <si>
    <t>คัดเลือก</t>
  </si>
  <si>
    <t>e-bidding</t>
  </si>
  <si>
    <t>ตุลาคม 2565</t>
  </si>
  <si>
    <t>-</t>
  </si>
  <si>
    <t>พฤศจิกายน 2565</t>
  </si>
  <si>
    <t>ธันวาคม 2565</t>
  </si>
  <si>
    <t>มกราคม 2566</t>
  </si>
  <si>
    <t>กุมภาพันธ์ 2566</t>
  </si>
  <si>
    <t>มีนาคม 2566</t>
  </si>
  <si>
    <t>เมษายน 2566</t>
  </si>
  <si>
    <t>พฤษภาคม 2566</t>
  </si>
  <si>
    <t>มิถุนายน 2566</t>
  </si>
  <si>
    <t>กุรกฎาคม 2566</t>
  </si>
  <si>
    <t>สิงหาคม 2566</t>
  </si>
  <si>
    <t>กันยายน 2566</t>
  </si>
  <si>
    <t>รวม</t>
  </si>
  <si>
    <t>ร้อยละ</t>
  </si>
  <si>
    <t xml:space="preserve">สรุปผลการดำเนินการจัดซื้อจัดจ้างในรอบเดือนตุลาคม พ.ศ. 2565 </t>
  </si>
  <si>
    <t>องค์การบริหารส่วนตำบลโคกสัก</t>
  </si>
  <si>
    <t>ลำดับที่</t>
  </si>
  <si>
    <t>งานที่จัดซื้อหรือจ้าง</t>
  </si>
  <si>
    <t>ราคากลาง</t>
  </si>
  <si>
    <t>จ้างเหมาขับรถตู้ นข 1328 พท</t>
  </si>
  <si>
    <t>นายนิคม  พลพงษ์</t>
  </si>
  <si>
    <t>น.ส. มุทิตา  ณ พัทลุง</t>
  </si>
  <si>
    <t>จ้างเหมางานป้องกัน</t>
  </si>
  <si>
    <t>นายอนุเทพ  คงจันทร์</t>
  </si>
  <si>
    <t>จ้างเหมากองการศึกษา</t>
  </si>
  <si>
    <t>น.ส. ชลันธร  กาฬจันโท</t>
  </si>
  <si>
    <t>จ้างเหมา ศพด. ห้วยเนียง</t>
  </si>
  <si>
    <t>น.ส. ผกามาศ  ไสยผอม</t>
  </si>
  <si>
    <t>จ้างเหมางานสาธารณสุข</t>
  </si>
  <si>
    <t>น.ส. นฤมล  หนูปลอด</t>
  </si>
  <si>
    <t>จ้างเหมางานพัฒนาชุมชน</t>
  </si>
  <si>
    <t>น.ส. ดารุณี  หมานระเด็น</t>
  </si>
  <si>
    <t>นายฐิติพงษ์  พูลศักดิ์</t>
  </si>
  <si>
    <t>จ้างเหมางานสาธารณูปโภค</t>
  </si>
  <si>
    <t>นายรัชชานนท์  แก้วสุกสี</t>
  </si>
  <si>
    <t>นายนฤเทพ  รักร่วม</t>
  </si>
  <si>
    <t>นายวุฒิชาติ  สมบูรณ์</t>
  </si>
  <si>
    <t>จ้างเหมางานจัดเก็บรายได้</t>
  </si>
  <si>
    <t>โครงการก่อสร้างถนน คสล. 
สายนายประดับ - ชลประทาน ม. 3</t>
  </si>
  <si>
    <t>หจก. เพชรก้านตองการโยธา</t>
  </si>
  <si>
    <t>ค่าเช่าเครื่องถ่ายเอกสาร</t>
  </si>
  <si>
    <t>เค.เอส.ก๊อปปี้</t>
  </si>
  <si>
    <t>โครงการก่อสร้างถนนคอนกรีตเสริมเหล็ก
สาย รร. บ้านโคกสัก - ทุ่งนาเจริญ ม. 2, 9</t>
  </si>
  <si>
    <t>หจก. เอส.พี.อี.ซี ก่อสร้าง</t>
  </si>
  <si>
    <t>โครงการก่อสร้างถนนคอนกรีตเสริมเหล็ก
สายมัสยิด - หูแร่ ม.1 บ้านหลังสถานี ม.6
บ้านลำธาร์</t>
  </si>
  <si>
    <t>อาหารเสริม (นม) กล่อง</t>
  </si>
  <si>
    <t>สหกรณ์โคนมพัทลุง</t>
  </si>
  <si>
    <t>โครงการก่อสร้างถนนคอนกรีตเสริมเหล็ก
สายศาลาเปลื่อง - สะพานช้อง ม.12</t>
  </si>
  <si>
    <t>จ้างเหมาถ่ายเอกสารพร้อมเข้าเล่ม</t>
  </si>
  <si>
    <t>ร้านพี.ที.ช็อป</t>
  </si>
  <si>
    <t>จ้างซ่อมแอร์ 420-47-0002</t>
  </si>
  <si>
    <t>นายสุวิชา  เดชะ</t>
  </si>
  <si>
    <t>จ้างทำพวงมาลาโทนสีเหลือง</t>
  </si>
  <si>
    <t>นายบัญญัติ  พลเพชร</t>
  </si>
  <si>
    <t>บ.พี.เอ เอส เวิลด์ คอมมิวนิชัน</t>
  </si>
  <si>
    <t>จัดซื้อวัสดุก่อสร้าง</t>
  </si>
  <si>
    <t>ร้าน มูซัน พัทลุง</t>
  </si>
  <si>
    <t>ซ่อมรถยนต์ กข 1839 พท</t>
  </si>
  <si>
    <t>ร้านชัดเซอร์วิส</t>
  </si>
  <si>
    <t>อาหารเสริม (นม) ถุง</t>
  </si>
  <si>
    <t>ซ่อมคอมพิวเตอร์ 416-59-0026</t>
  </si>
  <si>
    <t>นายสุทธิรัตน์  เกิดฉิม</t>
  </si>
  <si>
    <t xml:space="preserve">ซ่อมคอมพิวเตอร์ 416-57-0018 </t>
  </si>
  <si>
    <t>ซ่อมรถตู้ นข 1328 พท</t>
  </si>
  <si>
    <t>ซ่อมรถจักรยานยนต์ กทพ 103 พท</t>
  </si>
  <si>
    <t>นายวีระพันธ์  แก้วมาคูณ</t>
  </si>
  <si>
    <t>ซ่อมรถตู้ นข 1320 พท</t>
  </si>
  <si>
    <t>อ.เจริญยนต์</t>
  </si>
  <si>
    <t xml:space="preserve">สรุปผลการดำเนินการจัดซื้อจัดจ้างในรอบเดือนพฤศจิกายน พ.ศ. 2565 </t>
  </si>
  <si>
    <t>จ้างเหมาบริการปฏิบัติงานด้านพัสดุ</t>
  </si>
  <si>
    <t>นายปฏิพัฒน์  เสียงแจ้ว</t>
  </si>
  <si>
    <t>จ้างทำป้ายไวนิล 5 ป้าย</t>
  </si>
  <si>
    <t>ร้านเบื้องดินโฆษณา</t>
  </si>
  <si>
    <t>ร้านมูซัน พัทลุง</t>
  </si>
  <si>
    <t>หจก. บ้านวัสดุภัณฑ์</t>
  </si>
  <si>
    <t xml:space="preserve">จ้างซ่อมรถจยย. 1 กฉ 5795 พท </t>
  </si>
  <si>
    <t>จัดซื้อวัสดุอื่น ๆ (กองช่าง)</t>
  </si>
  <si>
    <t>หจก. เซาเทิร์นไฮโดร</t>
  </si>
  <si>
    <t>จัดซื้อครุภัณฑ์การเกษตร
เครื่องสืบน้ำบาดาล 2 แรง</t>
  </si>
  <si>
    <t>โครงการก่อสร้างถนนคอนกรีตเสริมเหล็ก
สายชลประทาน - หูแร่ ม.6
พท.ถ.55-090</t>
  </si>
  <si>
    <t>โครงการก่อสร้างถนนคอนกรีตเสริมเหล็ก
สายศาลาหมู่บ้าน - เขตเทศบาลแม่ขรี ม.8
พท.ถ.55-025</t>
  </si>
  <si>
    <t>โครงการจ้างเหมาขุดลอกคูระบายน้ำ
ถนนสาย รร. บางแก้วพิทยาคม - บ่อนางชี
ม. 2, 6, 9, 11</t>
  </si>
  <si>
    <t>นวลทอง 2010</t>
  </si>
  <si>
    <t>โครงการจ้างเหมาขุดลอกคูระบายน้ำ
ถนนสายสามตำบล ม.9</t>
  </si>
  <si>
    <t>วัสดุการเกษตร</t>
  </si>
  <si>
    <t>ร้านสกุณาการเกษตร</t>
  </si>
  <si>
    <t>จ้างเหมารถตู้ปรับอากาศ 1 คัน</t>
  </si>
  <si>
    <t>นายพรชัย ขาวชะอุ่ม</t>
  </si>
  <si>
    <t>จัดซื้อวิทยาศาสตร์หรือการแพทย์</t>
  </si>
  <si>
    <t>บริษัทลีฟาร์มาเก็ตจำกัด</t>
  </si>
  <si>
    <t>จัดซื้อวัสดุวิทยาศาสตร์หรือการแพทย์</t>
  </si>
  <si>
    <t>ร้านทรัพย์ทวีการค้า</t>
  </si>
  <si>
    <t>ร้านเสน่ห์การไฟฟ้า</t>
  </si>
  <si>
    <t>ซ่อมเปลี่ยนชุดตลับหมึกเครื่องพิมพ์</t>
  </si>
  <si>
    <t>จ้างทำเอกสารประชาสัมพันธ์</t>
  </si>
  <si>
    <t>ตะวัน พริ้นติ้ง</t>
  </si>
  <si>
    <t>จ้างเหมาขุดลอกคูระบายน้ำ 2 สาย</t>
  </si>
  <si>
    <t>นายพิเชษฐ์  ชนะสงคราม</t>
  </si>
  <si>
    <t>จัดซื้อวัสดุสำนักงาน</t>
  </si>
  <si>
    <t>ร้านพีพีเค ซัพพลาย</t>
  </si>
  <si>
    <t>จัดซื้อวััสดุสำนักงาน (โครงการภาษี)</t>
  </si>
  <si>
    <t>จ้างเหมาขุดลอกคูระบายน้ำสายเพชรเกษม ม.6</t>
  </si>
  <si>
    <t xml:space="preserve">จัดซื้อวัสดุก่อสร้าง </t>
  </si>
  <si>
    <t>โครงการก่อสร้างถนนคอนกรีตเสริมเหล็ก
สายมัสยิดตะวันตก ม.4</t>
  </si>
  <si>
    <t>นายอิดดาเร็ด เหรียมเด็ม</t>
  </si>
  <si>
    <t>โครงการก่อสร้างถนนคอนกรีตเสริมเหล็ก
สายซอยนายขั้น ม.9</t>
  </si>
  <si>
    <t>นายฐานันดร์  บัวสม</t>
  </si>
  <si>
    <t>จ้างทำตรายาง</t>
  </si>
  <si>
    <t xml:space="preserve">จ้างทำพานพุ่มดอกไม้สด </t>
  </si>
  <si>
    <t>นางสาวณัฐติญาภรณ์ ชูสอน</t>
  </si>
  <si>
    <t>จัดซื้อครุภัณฑ์การเกษตร
เครื่องสูบน้ำแบบหอยโข่ง 2 แรงม้า (ม.4)</t>
  </si>
  <si>
    <t>จ้างซ่อมแซมประตูสำนักงาน</t>
  </si>
  <si>
    <t>ร้านชัยอลูมิเนียม</t>
  </si>
  <si>
    <t>หจก. รักษ์เครื่องเย็น</t>
  </si>
  <si>
    <t>จ้างเหมาขุดลอกคูระบายน้ำ
สายอนามัยต้นสน ม.4, 13</t>
  </si>
  <si>
    <t>จิรวัฒน์  ค้าไม้</t>
  </si>
  <si>
    <t>โครงการจ้างเหมาขุดลอกคูระบายน้ำ
สายเพชรเกษม ม.8</t>
  </si>
  <si>
    <t>จัดซื้อวัสดุงานบ้านงานครัว</t>
  </si>
  <si>
    <t>จ้างเหมาบริการงานป้องกันฯ</t>
  </si>
  <si>
    <t>นายอนุเทพ คงจันทร์</t>
  </si>
  <si>
    <t>จ้างเหมาบริการงานสวัสดิการสังคม</t>
  </si>
  <si>
    <t>น.ส.ดารุณี  หมานระเด็น</t>
  </si>
  <si>
    <t>จ้างเหมาบริการขับรถตู้ นข1328พท</t>
  </si>
  <si>
    <t>น.ส. นฤมล หนูปลอด</t>
  </si>
  <si>
    <t>จ้างเหมางานพัสดุ</t>
  </si>
  <si>
    <t>น.ส. มลธิรา ทิพจินดา</t>
  </si>
  <si>
    <t>จ้างเหมาโครงการภาษีฯ</t>
  </si>
  <si>
    <t>น.ส. มุทิตา ณ พัทลุง</t>
  </si>
  <si>
    <t>จ้างเหมากองการศึกษาฯ</t>
  </si>
  <si>
    <t>น.ส. ชลันธร กาฬจันโท</t>
  </si>
  <si>
    <t>จ้างเหมา ศพด. บ้านห้วยเนียง</t>
  </si>
  <si>
    <t>จ้างทำป้ายไวนิลโครงการจัดตั้งจุดตรวจฯ</t>
  </si>
  <si>
    <t>เช่าเต็น โต็ะ เก้าอี้ 7 วัน อันตราย</t>
  </si>
  <si>
    <t>ร้านสกุณาการเกษตรบางแก้ว</t>
  </si>
  <si>
    <t>จ้างเหมาเปลี่ยนทรายกรอง ม.7, 10</t>
  </si>
  <si>
    <t>พัทลุงการประปา</t>
  </si>
  <si>
    <t>จ้างเหมาเปลี่ยนทรายกรอง ม.2, 6</t>
  </si>
  <si>
    <t>จัดจ้างทำป้ายไวนิลสวัสดีปีใหม่ 2566</t>
  </si>
  <si>
    <t>ร้านกฤษณาสโตร์</t>
  </si>
  <si>
    <t xml:space="preserve">จ้างทำป้ายไวนิลชำระภาษที่ดินฯ </t>
  </si>
  <si>
    <t>จ้างเหมาสาธารณูปโภค</t>
  </si>
  <si>
    <t xml:space="preserve">สรุปผลการดำเนินการจัดซื้อจัดจ้างในรอบเดือนมกราคม พ.ศ. 2566 </t>
  </si>
  <si>
    <t xml:space="preserve">จ้างเหมาบริการงานจัดเก็บรายได้ </t>
  </si>
  <si>
    <t>นายธีระพงษ์ หนูมาก</t>
  </si>
  <si>
    <t>จ้างเหมาขุดลอกคูระบายน้ำถนนสายชลประทาน
 RMC1 (ลอน-ทุ่งนาเจริญ) ม.3,9</t>
  </si>
  <si>
    <t>จ้างเหมาขุดลอกคูระบายน้ำถนนสายลอน-
บ่อนางชี หมู่ที่ 3,11</t>
  </si>
  <si>
    <t xml:space="preserve">ซ่อมเปลี่ยนลูกปืนล้อหน้า รภจักรยานยนต์ 
ทะเบียน 1 กฉ 5795 พท </t>
  </si>
  <si>
    <t>วัสดุก่อสร้าง จำนวน 4 รายการ</t>
  </si>
  <si>
    <t>โครงการจ้างขุดลอกคูระบายน้ำ
ถนนสายห้วยเนียง-งามทอง หมู่ที่ 5,7,10</t>
  </si>
  <si>
    <t>จิรวัฒน์ ค้าไม้</t>
  </si>
  <si>
    <t xml:space="preserve">วัสดุไฟฟ้าและวิทยุ จำนวน 4 รายการ </t>
  </si>
  <si>
    <t>จ้างทำป้ายไวนิลโครงการวันเด็กแห่งชาติ 
ประจำปี 2566 ขนาดป้าย 3 x 8 เมตร</t>
  </si>
  <si>
    <t>เช่าเครื่องเสียงและเวที (โครงการกิจกรรมวันเด็ก)</t>
  </si>
  <si>
    <t>นายเสริม  วงค์จนากุล</t>
  </si>
  <si>
    <t>น.ส.มาลี  นาคจันทร์</t>
  </si>
  <si>
    <t>วัสดุอุปกรณ์ โครงการวันเด็ก</t>
  </si>
  <si>
    <t>ร้านพราวช็อป</t>
  </si>
  <si>
    <t>หจก.บ้านวัสดุภัณฑ์</t>
  </si>
  <si>
    <t>วัสดุก่อสร้าง จำนวน 2 รายการ (ใบเลื่อย+โซนิค)</t>
  </si>
  <si>
    <t>อุปกรณ์เล่มเกม โครงการวันเด็ก</t>
  </si>
  <si>
    <t>พี พี เค ซัพพลาย</t>
  </si>
  <si>
    <t xml:space="preserve">วัสดุสำนักงาน (ใบเสร็จค่าน้ำประปา) </t>
  </si>
  <si>
    <t>นางสาวจุรี  หนูเอียด</t>
  </si>
  <si>
    <t xml:space="preserve">วัสดุวิทยาศาสตร์หรือการแพทย์ (สารส้ม) </t>
  </si>
  <si>
    <t>บ.เซาท์เทิร์น เคมิคอล จำกัด</t>
  </si>
  <si>
    <t>จ้างเหมาบริการ งานจัดเก็บรายได้</t>
  </si>
  <si>
    <t>นายธีระพงศ์  หนูมาก</t>
  </si>
  <si>
    <t>จัดซื้อครุภัณฑ์คอมพิวเตอร์ เครื่องพิมพ์</t>
  </si>
  <si>
    <t>ครุภัณฑ์คอมพิวเตอร์ จำนวน 2 รายการ</t>
  </si>
  <si>
    <t>โครงการก่อสร้างถนนคอนกรีตเสริมเหล็ก 
สายซอยขัยพล ม.8</t>
  </si>
  <si>
    <t>โครงการก่อสร้างถนนคอนกรีตเสริมเหล็ก
สายเพชรเกษม-ศาลาหมู่บ้าน ม.8</t>
  </si>
  <si>
    <t>โครงการก่อสร้างถนนคอนกรีตเสริมเหล็ก
สายซอยชนะสิทธิ์ ม.8</t>
  </si>
  <si>
    <t xml:space="preserve">จัดซื้อวัสดุงานบ้านงานครัว </t>
  </si>
  <si>
    <t>โครงการจ้างขุดลอกคูระบายน้ำถนนสายโคกสัก - 
คอแห้งงาม ม. 2, 7</t>
  </si>
  <si>
    <t>โครงการจ้างขุดลอกคูระบายน้ำ
ถนนสายสี่แยกผู้ใหญ่พล-วัดลอน ม. 3</t>
  </si>
  <si>
    <t>โครงการจ้างขุดลอกคูระบายน้ำ
ถนนสายหัวสะพาน-ลำธาร์ ม. 2</t>
  </si>
  <si>
    <t xml:space="preserve">จัดซื้อวัสดุก่อสร้าง เอ็นตัดหญ้า จำนวน 1 ม้วน </t>
  </si>
  <si>
    <t xml:space="preserve">จ้างซ่อมครุภัณฑ์คอมพิวเตอร์ </t>
  </si>
  <si>
    <t xml:space="preserve">จัดซื้อวัสดุสำนักงาน จำนวน 15 รายการ </t>
  </si>
  <si>
    <t xml:space="preserve">จัดซื้อวัสดุก่่อสร้าง จำนวน 9 รายการ </t>
  </si>
  <si>
    <t>โครงการจ้างเหมาขุดลอกคูระบายน้ำ
ถนนสายโรงเรียนวัดลอน-ป่าบอน ม.3</t>
  </si>
  <si>
    <t>โครงการจ้างเหมาขุดลอกคูระบายน้ำ
ถนนสายเพชรเกษม-ท่อบล็อก ม.8</t>
  </si>
  <si>
    <t>โครงการจ้างเหมาขุดลอกคูระบายน้ำ 
ถนนสายนายประดับ-ชลประทาน ม.3</t>
  </si>
  <si>
    <t>โครงการก่อถนนคอนกรีตเสริมเหล็ก
สายรหัสทางหลวงท้องถิ่น พท.ถ.๕๕-๐๑๐ 
สาย๑L-RMC๑ (ร่มโพธิ์-มะปราง) ช่วงสี่แยกแก่นคง หมู่ที่ ๖</t>
  </si>
  <si>
    <t>โครงการจ้างเหมาขุดลอกคูระบายน้ำ
ถนนสายนายจำเริญ-สามตำบล ม.9</t>
  </si>
  <si>
    <t xml:space="preserve">จัดซื้อครุภัณฑ์คอมพิวเตอร์ เครื่องพิมพ์ จำนวน 1 เครื่อง
</t>
  </si>
  <si>
    <t xml:space="preserve">ซ่อมครุภัณฑ์คอมพิวเตอร์ ครุภัณฑ์เลขที่ 416-61-0037 </t>
  </si>
  <si>
    <t xml:space="preserve">จัดจ้างทำป้ายไวนิลพระบรมฉายาลักษณ์ ร.10 
และสมเด็จพระบรมราชินี </t>
  </si>
  <si>
    <t xml:space="preserve">จัดซื้อวัสดุอุปกรณ์ โครงการเข่าร่วมแข่งขันกีฬาส่วนราชการ
</t>
  </si>
  <si>
    <t>วัสดุอุปกรณ์ จำนวน 3 รายการ</t>
  </si>
  <si>
    <t>จ้างเหมาบริการปฏิบัติงานด้านการจัดเก็บรายได้</t>
  </si>
  <si>
    <t xml:space="preserve">จัดซื้อวัสดุก่อสร้าง จำนวน 4 รายการ </t>
  </si>
  <si>
    <t xml:space="preserve">วัสดุก่อสร้าง (ประปา) จำนวน 9 รายการ </t>
  </si>
  <si>
    <t xml:space="preserve">จัดซื้อวัสดุวิทยาศาสตร์หรือการแพทย์ สารส้ม </t>
  </si>
  <si>
    <t xml:space="preserve">จัดซื้อวัสดุไฟฟ้าและวิทยุ จำนวน 15 รายการ </t>
  </si>
  <si>
    <t xml:space="preserve">จัดซื้อวัสดุก่อสร้าง จำนวน 9 รายการ </t>
  </si>
  <si>
    <t>หจก.วัชรกานต์บาดาล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</si>
  <si>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</si>
  <si>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</si>
  <si>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สถานะการจัดซื้อจัดจ้างฯ</t>
  </si>
  <si>
    <t>ราคาที่ตกลงซื้อหรือจ้าง</t>
  </si>
  <si>
    <t>เลขประจำตัวผู้เสียภาษี</t>
  </si>
  <si>
    <t>รายชื่อผู้ประกอบการที่ได้รับการคัดเลือก</t>
  </si>
  <si>
    <t>วันที่ลงนามในสัญญา</t>
  </si>
  <si>
    <t>วันสิ้นสุดสัญญา</t>
  </si>
  <si>
    <t>3 ต.ค. 2565</t>
  </si>
  <si>
    <t>6 ต.ค. 2565</t>
  </si>
  <si>
    <t>7 ต.ค. 2565</t>
  </si>
  <si>
    <t>12 ต.ค. 2565</t>
  </si>
  <si>
    <t>CNTR-00017/66</t>
  </si>
  <si>
    <t>27 ต.ค. 2565</t>
  </si>
  <si>
    <t>28 ต.ค. 2565</t>
  </si>
  <si>
    <t>31 ต.ค. 2565</t>
  </si>
  <si>
    <t>CNTR-00001/66</t>
  </si>
  <si>
    <t>CNTR-00002/66</t>
  </si>
  <si>
    <t>CNTR-00003/66</t>
  </si>
  <si>
    <t>CNTR-00005/66</t>
  </si>
  <si>
    <t>CNTR-00006/66</t>
  </si>
  <si>
    <t>CNTR-00007/66</t>
  </si>
  <si>
    <t>CNTR-00008/66</t>
  </si>
  <si>
    <t>CNTR-00009/66</t>
  </si>
  <si>
    <t>CNTR-00010/66</t>
  </si>
  <si>
    <t>CNTR-00011/66</t>
  </si>
  <si>
    <t xml:space="preserve">CNTR-00012/66 </t>
  </si>
  <si>
    <t>CNTR-00013/66</t>
  </si>
  <si>
    <t>CNTR-00014/66</t>
  </si>
  <si>
    <t>CNTR-00016/66</t>
  </si>
  <si>
    <t>CNTR-00020/66</t>
  </si>
  <si>
    <t>CNTR-00022/66</t>
  </si>
  <si>
    <t>CNTR-00024/66</t>
  </si>
  <si>
    <t>CNTR-00026/66</t>
  </si>
  <si>
    <t>CNTR-00028/66</t>
  </si>
  <si>
    <t>CNTR-00030/66</t>
  </si>
  <si>
    <t>CNTR-00027/66</t>
  </si>
  <si>
    <t>CNTR-00025/66</t>
  </si>
  <si>
    <t>CNTR-00023/66</t>
  </si>
  <si>
    <t>CNTR-00021/66</t>
  </si>
  <si>
    <t>CNTR-00019/66</t>
  </si>
  <si>
    <t>CNTR-00029/66</t>
  </si>
  <si>
    <t>CNTR-00031/66</t>
  </si>
  <si>
    <t>CNTR-00015/66</t>
  </si>
  <si>
    <t>CNTR-00018/66</t>
  </si>
  <si>
    <t>ค่าต่อสัญญาเว็บไซต์</t>
  </si>
  <si>
    <t>จ้างเหมาโครงการแผนที่ภาษีฯ</t>
  </si>
  <si>
    <t>ข้อบัญญัติงบประมาณรายจ่ายประจำปี 2566</t>
  </si>
  <si>
    <t>เงินอุดหนุนระบุวัตุประสงค์/เฉพาะกิจค้างจ่าย</t>
  </si>
  <si>
    <t>อยู่ระหว่างดำเนินการ</t>
  </si>
  <si>
    <t>เสร็จสิ้น</t>
  </si>
  <si>
    <t>นางสาวมลธิรา ทิมจินดา</t>
  </si>
  <si>
    <t>จ้างเหมาขับรถตู้ นข 1320 พท</t>
  </si>
  <si>
    <t>0933565000297</t>
  </si>
  <si>
    <t>3841500355353</t>
  </si>
  <si>
    <t>0903539003951</t>
  </si>
  <si>
    <t>0994000593155</t>
  </si>
  <si>
    <t>3930300035761</t>
  </si>
  <si>
    <t>1930300002963</t>
  </si>
  <si>
    <t>3930400006886</t>
  </si>
  <si>
    <t>0105550110431</t>
  </si>
  <si>
    <t>3930400182412</t>
  </si>
  <si>
    <t>3900100043816</t>
  </si>
  <si>
    <t>3930300133835</t>
  </si>
  <si>
    <t>3670400275596</t>
  </si>
  <si>
    <t>1930300094949</t>
  </si>
  <si>
    <t>3901200104001</t>
  </si>
  <si>
    <t>3930300412211</t>
  </si>
  <si>
    <t>1930800047664</t>
  </si>
  <si>
    <t>1930300093454</t>
  </si>
  <si>
    <t>3959900131084</t>
  </si>
  <si>
    <t>1930900005475</t>
  </si>
  <si>
    <t>1930900019697</t>
  </si>
  <si>
    <t>1959900459598</t>
  </si>
  <si>
    <t>1930900028025</t>
  </si>
  <si>
    <t>1930900026243</t>
  </si>
  <si>
    <t>1930300150865</t>
  </si>
  <si>
    <t>3930300029213</t>
  </si>
  <si>
    <t>31 ธ.ค. 2565</t>
  </si>
  <si>
    <t>3 ม.ค. 2566</t>
  </si>
  <si>
    <t>30 ก.ย. 2566</t>
  </si>
  <si>
    <t>10 ต.ค. 2565</t>
  </si>
  <si>
    <t xml:space="preserve">9 </t>
  </si>
  <si>
    <t xml:space="preserve">ซ่อมจ่ายไฟ โทรทัศน์ LED </t>
  </si>
  <si>
    <t xml:space="preserve">ซ่อมเปลี่ยนภาคจ่ายไฟ PSU 550w </t>
  </si>
  <si>
    <t>โครงการจ้างเหมาขุดลอกคูระบายน้ำ สายโคกสัก - นายทวี ม. 2, 9</t>
  </si>
  <si>
    <t>จ้างซ่อมเครื่องปรับอากาศ ครุภันฑ์เลขที่ 420-55-0011</t>
  </si>
  <si>
    <t>ร้านพีพีเค  ซัพพลาย</t>
  </si>
  <si>
    <t>จัดซื้อวัสดุคอมพิวเตอร์</t>
  </si>
  <si>
    <t>จัดซื้อวัสดุคอมพิวเตอร์ (โครงการภาษี)</t>
  </si>
  <si>
    <t>วัสดุไฟฟ้าและวิทยุ</t>
  </si>
  <si>
    <t xml:space="preserve">จ้างซ่อมคอมพิวเตอร์ </t>
  </si>
  <si>
    <t xml:space="preserve">จัดซื้อวัสดุไฟฟ้าและวิทยุ </t>
  </si>
  <si>
    <t>จ้างเหมาบริการงานพัสดุ</t>
  </si>
  <si>
    <t>หจก.เซาเทิร์นไฮโดร</t>
  </si>
  <si>
    <t>หจก.เอส.พี.อี.ซี ก่อสร้าง</t>
  </si>
  <si>
    <t>CNTR-00032/66</t>
  </si>
  <si>
    <t>2 พ.ย. 2565</t>
  </si>
  <si>
    <t>30 พ.ย. 2565</t>
  </si>
  <si>
    <t>1 พ.ย. 2565</t>
  </si>
  <si>
    <t>6 พ.ย. 2565</t>
  </si>
  <si>
    <t>CNTR-00033/66</t>
  </si>
  <si>
    <t>CNTR-00034/66</t>
  </si>
  <si>
    <t>CNTR-00035/66</t>
  </si>
  <si>
    <t>8 พ.ย. 2565</t>
  </si>
  <si>
    <t>9 พ.ย. 2565</t>
  </si>
  <si>
    <t>CNTR-00036/66</t>
  </si>
  <si>
    <t>CNTR-00037/66</t>
  </si>
  <si>
    <t>CNTR-00038/66</t>
  </si>
  <si>
    <t>10 พ.ย. 2565</t>
  </si>
  <si>
    <t>CNTR-00039/66</t>
  </si>
  <si>
    <t>11 พ.ย. 2565</t>
  </si>
  <si>
    <t>CNTR-00040/66</t>
  </si>
  <si>
    <t>CNTR-00041/66</t>
  </si>
  <si>
    <t>CNTR-00042/66</t>
  </si>
  <si>
    <t>CNTR-00043/66</t>
  </si>
  <si>
    <t>13 พ.ย. 2565</t>
  </si>
  <si>
    <t>14 พ.ย. 2565</t>
  </si>
  <si>
    <t>CNTR-00044/66</t>
  </si>
  <si>
    <t>CNTR-00045/66</t>
  </si>
  <si>
    <t>CNTR-00046/66</t>
  </si>
  <si>
    <t>15 พ.ย. 2565</t>
  </si>
  <si>
    <t>CNTR-00047/66</t>
  </si>
  <si>
    <t>16 พ.ย. 2565</t>
  </si>
  <si>
    <t>CNTR-00048/66</t>
  </si>
  <si>
    <t>17 พ.ย. 2565</t>
  </si>
  <si>
    <t>18 พ.ย. 2565</t>
  </si>
  <si>
    <t>19 พ.ย. 2565</t>
  </si>
  <si>
    <t>22 พ.ย. 2565</t>
  </si>
  <si>
    <t>23 พ.ย. 2565</t>
  </si>
  <si>
    <t>24 พ.ย. 2565</t>
  </si>
  <si>
    <t>25 พ.ย. 2565</t>
  </si>
  <si>
    <t>29 พ.ย. 2565</t>
  </si>
  <si>
    <t>CNTR-00070/66</t>
  </si>
  <si>
    <t>CNTR-00069/66</t>
  </si>
  <si>
    <t>CNTR-00068/66</t>
  </si>
  <si>
    <t>CNTR-00067/66</t>
  </si>
  <si>
    <t>CNTR-00065/66</t>
  </si>
  <si>
    <t>CNTR-00064/66</t>
  </si>
  <si>
    <t>CNTR-00063/66</t>
  </si>
  <si>
    <t>CNTR-00062/66</t>
  </si>
  <si>
    <t>CNTR-00061/66</t>
  </si>
  <si>
    <t>CNTR-00060/66</t>
  </si>
  <si>
    <t>CNTR-00059/66</t>
  </si>
  <si>
    <t>CNTR-00058/66</t>
  </si>
  <si>
    <t>CNTR-00050/66</t>
  </si>
  <si>
    <t>CNTR-00049/66</t>
  </si>
  <si>
    <t>CNTR-00051/66</t>
  </si>
  <si>
    <t>CNTR-00052/66</t>
  </si>
  <si>
    <t>CNTR-00053/66</t>
  </si>
  <si>
    <t>CNTR-00054/66</t>
  </si>
  <si>
    <t>CNTR-00055/66</t>
  </si>
  <si>
    <t>CNTR-00056/66</t>
  </si>
  <si>
    <t>CNTR-00057/66</t>
  </si>
  <si>
    <t>1909802240664</t>
  </si>
  <si>
    <t>7 พ.ย. 2565</t>
  </si>
  <si>
    <t>8 ก.พ. 2566</t>
  </si>
  <si>
    <t>15 ธ.ค. 2565</t>
  </si>
  <si>
    <t>21 พ.ย. 2565</t>
  </si>
  <si>
    <t>27 พ.ย. 2565</t>
  </si>
  <si>
    <t>22 ธ.ค. 2565</t>
  </si>
  <si>
    <t>23 ธ.ค. 2565</t>
  </si>
  <si>
    <t>8 ธ.ค. 2565</t>
  </si>
  <si>
    <t>28 พ.ย. 2565</t>
  </si>
  <si>
    <t>10 ธ.ค. 2565</t>
  </si>
  <si>
    <t>4 ธ.ค. 2565</t>
  </si>
  <si>
    <t>5 ธ.ค. 2565</t>
  </si>
  <si>
    <t>27 ก.พ. 2566</t>
  </si>
  <si>
    <t>28 ก.พ. 2566</t>
  </si>
  <si>
    <t>เงินงบประมาณค้างจ่าย ปีงบประมาณ 2565</t>
  </si>
  <si>
    <t>0933554000045</t>
  </si>
  <si>
    <t>0933544000085</t>
  </si>
  <si>
    <t>3939900140440</t>
  </si>
  <si>
    <t>3900900341277</t>
  </si>
  <si>
    <t>4930200002699</t>
  </si>
  <si>
    <t>3900900281541</t>
  </si>
  <si>
    <t>3930100729131</t>
  </si>
  <si>
    <t>0933559000647</t>
  </si>
  <si>
    <t>3930300137105</t>
  </si>
  <si>
    <t>3939900161536</t>
  </si>
  <si>
    <t>3930800310906</t>
  </si>
  <si>
    <t>0905554000497</t>
  </si>
  <si>
    <t>3930300126359</t>
  </si>
  <si>
    <t>3930600159023</t>
  </si>
  <si>
    <t>3930400189832</t>
  </si>
  <si>
    <t>1 ธ.ค. 2565</t>
  </si>
  <si>
    <t>2 ธ.ค. 2565</t>
  </si>
  <si>
    <t>6 ธ.ค. 2565</t>
  </si>
  <si>
    <t>7 ธ.ค. 2565</t>
  </si>
  <si>
    <t>9 ธ.ค. 2565</t>
  </si>
  <si>
    <t>13 ธ.ค. 2565</t>
  </si>
  <si>
    <t>14 ธ.ค. 2565</t>
  </si>
  <si>
    <t>21 ธ.ค. 2565</t>
  </si>
  <si>
    <t>26 ธ.ค. 2565</t>
  </si>
  <si>
    <t>27 ธ.ค. 2565</t>
  </si>
  <si>
    <t>28 ธ.ค. 2565</t>
  </si>
  <si>
    <t>29 ธ.ค. 2565</t>
  </si>
  <si>
    <t>CNTR-00072/66</t>
  </si>
  <si>
    <t>CNTR-00073/66</t>
  </si>
  <si>
    <t>CNTR-00074/66</t>
  </si>
  <si>
    <t>CNTR-00075/66</t>
  </si>
  <si>
    <t>CNTR-00076/66</t>
  </si>
  <si>
    <t>CNTR-00077/66</t>
  </si>
  <si>
    <t>CNTR-00078/66</t>
  </si>
  <si>
    <t>CNTR-00079/66</t>
  </si>
  <si>
    <t>CNTR-00080/66</t>
  </si>
  <si>
    <t>CNTR-00081/66</t>
  </si>
  <si>
    <t>CNTR-00082/66</t>
  </si>
  <si>
    <t>CNTR-00112/66</t>
  </si>
  <si>
    <t>CNTR-00111/66</t>
  </si>
  <si>
    <t>CNTR-00110/66</t>
  </si>
  <si>
    <t>CNTR-00109/66</t>
  </si>
  <si>
    <t>CNTR-00108/66</t>
  </si>
  <si>
    <t>CNTR-00107/66</t>
  </si>
  <si>
    <t>CNTR-00106/66</t>
  </si>
  <si>
    <t>CNTR-00105/66</t>
  </si>
  <si>
    <t>CNTR-00104/66</t>
  </si>
  <si>
    <t>CNTR-00103/66</t>
  </si>
  <si>
    <t>CNTR-00102/66</t>
  </si>
  <si>
    <t>CNTR-00101/66</t>
  </si>
  <si>
    <t>CNTR-00099/66</t>
  </si>
  <si>
    <t>CNTR-00098/66</t>
  </si>
  <si>
    <t>CNTR-00097/66</t>
  </si>
  <si>
    <t>CNTR-00096/66</t>
  </si>
  <si>
    <t>CNTR-00095/66</t>
  </si>
  <si>
    <t>CNTR-00094/66</t>
  </si>
  <si>
    <t>CNTR-00093/66</t>
  </si>
  <si>
    <t>CNTR-00092/66</t>
  </si>
  <si>
    <t>CNTR-00087/66</t>
  </si>
  <si>
    <t>CNTR-00085/66</t>
  </si>
  <si>
    <t>CNTR-00084/66</t>
  </si>
  <si>
    <t>CNTR-00083/66</t>
  </si>
  <si>
    <t>CNTR-00071/66</t>
  </si>
  <si>
    <t xml:space="preserve">สรุปผลการดำเนินการจัดซื้อจัดจ้างในรอบเดือนธันวาคม พ.ศ. 2565 </t>
  </si>
  <si>
    <t>โครงการก่อสร้างถนนคอนกรีตเสริมเหล็ก
สายซอยนายขั้น ม.10</t>
  </si>
  <si>
    <t>เงินงบประมาณค้างจ่าย ปีงบประมาณ 2566</t>
  </si>
  <si>
    <t>CNTR-00070/67</t>
  </si>
  <si>
    <t>29 ก.พ. 2566</t>
  </si>
  <si>
    <t>ร้านสุณาการเกษตรบางแก้ว</t>
  </si>
  <si>
    <t>3930300453023</t>
  </si>
  <si>
    <t>3930300169589</t>
  </si>
  <si>
    <t>0933551000109</t>
  </si>
  <si>
    <t>3930300026303</t>
  </si>
  <si>
    <t>3930500825358</t>
  </si>
  <si>
    <t>3939900154904</t>
  </si>
  <si>
    <t>17 ธ.ค. 2565</t>
  </si>
  <si>
    <t>11 ธ.ค. 2565</t>
  </si>
  <si>
    <t>18 ธ.ค. 2565</t>
  </si>
  <si>
    <t>10 ม.ค. 2566</t>
  </si>
  <si>
    <t>5 ม.ค. 2566</t>
  </si>
  <si>
    <t>นายอิชหรอหีม แอเหลาะ</t>
  </si>
  <si>
    <t>1 ม.ค. 2566</t>
  </si>
  <si>
    <t>4 ม.ค. 2566</t>
  </si>
  <si>
    <t>2 ม.ค. 2566</t>
  </si>
  <si>
    <t xml:space="preserve">จัดซื้อวัสดุสำนักงาน </t>
  </si>
  <si>
    <t>จ้างเหมาขุดลอกคูระบายน้ำถนนสายสามตำบล หมู่ที่ 2,3,10</t>
  </si>
  <si>
    <t>เช่าเต็นท์โต๊ะเก้าอี้ (โครงการกิจกรรมวันเด็ก)</t>
  </si>
  <si>
    <t>วัสดุก่อสร้าง (สีสเปรย์)</t>
  </si>
  <si>
    <t xml:space="preserve">จ้างเหมาบริการการ งานด้านพัสดุ </t>
  </si>
  <si>
    <t>6 ม.ค. 2566</t>
  </si>
  <si>
    <t>11 ม.ค. 2566</t>
  </si>
  <si>
    <t>12 ม.ค. 2566</t>
  </si>
  <si>
    <t>30 ม.ค. 2566</t>
  </si>
  <si>
    <t>31 ม.ค. 2566</t>
  </si>
  <si>
    <t>CNTR-00113/66</t>
  </si>
  <si>
    <t>CNTR-00114/66</t>
  </si>
  <si>
    <t>CNTR-00115/66</t>
  </si>
  <si>
    <t>CNTR-00116/66</t>
  </si>
  <si>
    <t>CNTR-00117/66</t>
  </si>
  <si>
    <t>CNTR-00118/66</t>
  </si>
  <si>
    <t>CNTR-00120/66</t>
  </si>
  <si>
    <t>CNTR-00121/66</t>
  </si>
  <si>
    <t>CNTR-00122/66</t>
  </si>
  <si>
    <t>CNTR-00123/66</t>
  </si>
  <si>
    <t>CNTR-00124/66</t>
  </si>
  <si>
    <t>CNTR-00125/66</t>
  </si>
  <si>
    <t>CNTR-00126/66</t>
  </si>
  <si>
    <t>CNTR-00127/66</t>
  </si>
  <si>
    <t>CNTR-00128/66</t>
  </si>
  <si>
    <t>CNTR-00129/66</t>
  </si>
  <si>
    <t>CNTR-00130/66</t>
  </si>
  <si>
    <t>CNTR-00131/66</t>
  </si>
  <si>
    <t>CNTR-00132/66</t>
  </si>
  <si>
    <t>CNTR-00133/66</t>
  </si>
  <si>
    <t>CNTR-00134/66</t>
  </si>
  <si>
    <t>CNTR-00135/66</t>
  </si>
  <si>
    <t>CNTR-00136/66</t>
  </si>
  <si>
    <t>8 ม.ค. 2566</t>
  </si>
  <si>
    <t>3 ก.พ. 2566</t>
  </si>
  <si>
    <t>20 ม.ค. 2566</t>
  </si>
  <si>
    <t>13 ม.ค. 2566</t>
  </si>
  <si>
    <t>16 ม.ค. 2566</t>
  </si>
  <si>
    <t>15 ม.ค. 2566</t>
  </si>
  <si>
    <t>17 ม.ค. 2566</t>
  </si>
  <si>
    <t>15 ก.พ. 2566</t>
  </si>
  <si>
    <t>5100900105861</t>
  </si>
  <si>
    <t>1939900299906</t>
  </si>
  <si>
    <t>3930300332129</t>
  </si>
  <si>
    <t>3930300180809</t>
  </si>
  <si>
    <t>1909800369759</t>
  </si>
  <si>
    <t>โครงการก่อสร้างถนนคอนกรีตเสริมเหล็กสายซอยทวดโพธิ์ ม.13</t>
  </si>
  <si>
    <t>จัดซื้อวัสดุวิทยาศาสตร์หรือการแพทย์ ตลับกรอง 6 ชุด</t>
  </si>
  <si>
    <t>โครงการจ้างขุดลอกคูระบายน้ำ ถนนสายบ้านโคกสัก - ป่าบอนต่ำม. 2, 3 (ช่วงหลังโรงเรียนวัดลอน)</t>
  </si>
  <si>
    <t xml:space="preserve">จัดซื้อวัสดุสำนักงาน จำนวน 3 รายการ </t>
  </si>
  <si>
    <t xml:space="preserve">จัดซื้อวัสดุก่อสร้าง มาตรน้ำ </t>
  </si>
  <si>
    <t>ซ่อมรถจักรยานยนต์ ทะเบียน 1กฎ 3891 พท ครุภัณฑ์เลขที่ 024-63-0006</t>
  </si>
  <si>
    <t>จัดซื้อวัสดุไฟฟ้าและวิทยุ จำนวน 3 รายการ</t>
  </si>
  <si>
    <t>หจก. โอมเฟอร์นิเจอร์</t>
  </si>
  <si>
    <t>อ. เจริญยนต์</t>
  </si>
  <si>
    <t>หจก.เอส.พี.อี.ซี. ก่อสร้าง</t>
  </si>
  <si>
    <t>ร้านวอร์มสปอร์ต</t>
  </si>
  <si>
    <t>ณัฐพนธ์  ทองมาก</t>
  </si>
  <si>
    <t>บ.เซาท์เทิร์น เคมิคอลส์ จำกัด</t>
  </si>
  <si>
    <t>7 ก.พ. 2566</t>
  </si>
  <si>
    <t>9 ก.พ. 2566</t>
  </si>
  <si>
    <t>10 ก.พ. 2566</t>
  </si>
  <si>
    <t>13 ก.พ. 2566</t>
  </si>
  <si>
    <t>14 ก.พ. 2566</t>
  </si>
  <si>
    <t>17 ก.พ. 2566</t>
  </si>
  <si>
    <t>20 ก.พ. 2566</t>
  </si>
  <si>
    <t>21 ก.พ. 2566</t>
  </si>
  <si>
    <t>22 ก.พ. 2566</t>
  </si>
  <si>
    <t>23 ก.พ. 2566</t>
  </si>
  <si>
    <t>24 ก.พ. 2566</t>
  </si>
  <si>
    <t>25 ก.พ. 2566</t>
  </si>
  <si>
    <t>CNTR-00137/66</t>
  </si>
  <si>
    <t>CNTR-00138/66</t>
  </si>
  <si>
    <t>CNTR-00139/66</t>
  </si>
  <si>
    <t>CNTR-00140/66</t>
  </si>
  <si>
    <t>CNTR-00141/66</t>
  </si>
  <si>
    <t>CNTR-00142/66</t>
  </si>
  <si>
    <t>CNTR-00144/66</t>
  </si>
  <si>
    <t>CNTR-00145/66</t>
  </si>
  <si>
    <t>CNTR-00146/66</t>
  </si>
  <si>
    <t>CNTR-00147/66</t>
  </si>
  <si>
    <t>CNTR-00148/66</t>
  </si>
  <si>
    <t>CNTR-00149/66</t>
  </si>
  <si>
    <t>CNTR-00150/66</t>
  </si>
  <si>
    <t>CNTR-00151/66</t>
  </si>
  <si>
    <t>CNTR-00152/66</t>
  </si>
  <si>
    <t>CNTR-00153/66</t>
  </si>
  <si>
    <t>CNTR-00154/66</t>
  </si>
  <si>
    <t>CNTR-00155/66</t>
  </si>
  <si>
    <t>CNTR-00156/66</t>
  </si>
  <si>
    <t>CNTR-00157/66</t>
  </si>
  <si>
    <t>CNTR-00158/66</t>
  </si>
  <si>
    <t>CNTR-00159/66</t>
  </si>
  <si>
    <t>CNTR-00160/66</t>
  </si>
  <si>
    <t>CNTR-00161/66</t>
  </si>
  <si>
    <t>CNTR-00162/66</t>
  </si>
  <si>
    <t>CNTR-00163/66</t>
  </si>
  <si>
    <t>CNTR-00164/66</t>
  </si>
  <si>
    <t>CNTR-00165/66</t>
  </si>
  <si>
    <t>CNTR-00166/66</t>
  </si>
  <si>
    <t>CNTR-00167/66</t>
  </si>
  <si>
    <t>CNTR-00168/66</t>
  </si>
  <si>
    <t>CNTR-00169/66</t>
  </si>
  <si>
    <t>CNTR-00170/66</t>
  </si>
  <si>
    <t>CNTR-00171/66</t>
  </si>
  <si>
    <t>CNTR-00172/66</t>
  </si>
  <si>
    <t>CNTR-00173/66</t>
  </si>
  <si>
    <t>CNTR-00174/66</t>
  </si>
  <si>
    <t>8 พ.ค. 2566</t>
  </si>
  <si>
    <t>9 พ.ค. 2566</t>
  </si>
  <si>
    <t>10 พ.ค. 2566</t>
  </si>
  <si>
    <t>18 ก.พ. 2566</t>
  </si>
  <si>
    <t>19 ก.พ. 2566</t>
  </si>
  <si>
    <t>4 มี.ค. 2566</t>
  </si>
  <si>
    <t>17 มิ.ย. 2566</t>
  </si>
  <si>
    <t>26 ก.พ. 2566</t>
  </si>
  <si>
    <t>31 มี.ค. 2566</t>
  </si>
  <si>
    <t>1 มี.ค. 2566</t>
  </si>
  <si>
    <t xml:space="preserve">ซ่อมรถยนต์ทะเบียน กข 1839 พท </t>
  </si>
  <si>
    <t>ซ่อมรถยนต์ทะเบียน นข 1328 พท</t>
  </si>
  <si>
    <t>สรุปผลการดำเนินการจัดซื้อจัดจ้างในรอบเดือนมีนาคม พ.ศ. 2566</t>
  </si>
  <si>
    <t>จ้างซ่อมแซมฝ้าเพดานห้องน้ำ อบต.โคกสัก</t>
  </si>
  <si>
    <t xml:space="preserve">จัดซื้อวัสดุไฟฟ้าและวิทยุ ปลั๊กไฟฟ้า ขนาด 5 เมตร 
</t>
  </si>
  <si>
    <t>จัดซื้อครุภัณฑ์สำนักงาน เครื่องปรับอากาศ 
ขนาด 12,000 บีทียู</t>
  </si>
  <si>
    <t>จ้างเหมาซ่อมแซมหลังคาอาคาร ศพด.บ้านลอน</t>
  </si>
  <si>
    <t xml:space="preserve">จ้างทำพานพุ่มดอกไม้สด สีชมพู จำนวน 1 พาน 
</t>
  </si>
  <si>
    <t xml:space="preserve">จัดซื้อวัสดุไฟฟ้าและวิทยุ โคมไฟ LED ดาวน์ไลท์ 18 w 
</t>
  </si>
  <si>
    <t xml:space="preserve">จัดซื้อวัสดุไฟฟ้าและวิทยุ จำนวน 2 รายการ </t>
  </si>
  <si>
    <t xml:space="preserve">จัดซื้อวัสดุไฟฟ้าและวิทยุ หัวโฟโต้สวิคซืแสง 3 ขา </t>
  </si>
  <si>
    <t>อาหารเสริม(นม) กล่อง ปีการศึกษา 2565 ภาคเรียนที่ 2</t>
  </si>
  <si>
    <t xml:space="preserve">วัสดุก่อสร้าง ไส้กรอง PP 20 นิ้ว (ใยสังเคราะห์) 
5 ไมครอน จำนวน 25 ไส้ </t>
  </si>
  <si>
    <t>จ้างเหมาบริการด้านการจัดเก็บรายได้</t>
  </si>
  <si>
    <t>จ้างเหมาบริการด้านงานพัสดุ</t>
  </si>
  <si>
    <t>โครงการก่อสร้างถนนหินผุ สายซอยรัตนมณี ม.11</t>
  </si>
  <si>
    <t xml:space="preserve">จัดซื้อวัสดุสำนักงาน จำนวน 5 รายการ </t>
  </si>
  <si>
    <t>CNTR-00175/66</t>
  </si>
  <si>
    <t>3 มี.ค. 2566</t>
  </si>
  <si>
    <t>9 มี.ค. 2566</t>
  </si>
  <si>
    <t>13 มี.ค. 2566</t>
  </si>
  <si>
    <t>15 มี.ค. 2566</t>
  </si>
  <si>
    <t>20 มี.ค. 2566</t>
  </si>
  <si>
    <t>22 มี.ค. 2566</t>
  </si>
  <si>
    <t>27 มี.ค. 2566</t>
  </si>
  <si>
    <t>28 มี.ค. 2566</t>
  </si>
  <si>
    <t>นายหมุดตอฝา แดงแสง</t>
  </si>
  <si>
    <t>หจก.รักษ์เครื่องเย็น</t>
  </si>
  <si>
    <t>ร้านต้นรักดอกไม้สด</t>
  </si>
  <si>
    <t>ร้านด่านโลด โปร ซีสเต็ม</t>
  </si>
  <si>
    <t>CNTR-00176/66</t>
  </si>
  <si>
    <t>CNTR-00177/66</t>
  </si>
  <si>
    <t>CNTR-00178/66</t>
  </si>
  <si>
    <t>CNTR-00179/66</t>
  </si>
  <si>
    <t>CNTR-00180/66</t>
  </si>
  <si>
    <t>CNTR-00181/66</t>
  </si>
  <si>
    <t>CNTR-00182/66</t>
  </si>
  <si>
    <t>CNTR-00183/66</t>
  </si>
  <si>
    <t>CNTR-00184/66</t>
  </si>
  <si>
    <t>CNTR-00185/66</t>
  </si>
  <si>
    <t>CNTR-00186/66</t>
  </si>
  <si>
    <t>CNTR-00187/66</t>
  </si>
  <si>
    <t>CNTR-00188/66</t>
  </si>
  <si>
    <t>CNTR-00189/66</t>
  </si>
  <si>
    <t>CNTR-00190/66</t>
  </si>
  <si>
    <t>8 มี.ค 2566</t>
  </si>
  <si>
    <t>14 มี.ค. 2566</t>
  </si>
  <si>
    <t>17 มี.ค. 2566</t>
  </si>
  <si>
    <t>25 มี.ค. 2566</t>
  </si>
  <si>
    <t>3 เม.ย. 2566</t>
  </si>
  <si>
    <t>30 เม.ย. 2566</t>
  </si>
  <si>
    <t>2 เม.ย. 2566</t>
  </si>
  <si>
    <t>27 พ.ค. 2566</t>
  </si>
  <si>
    <t>2 เม.ย 2566</t>
  </si>
  <si>
    <t xml:space="preserve">จัดซื้อวัสดุคอมพิวเตอร์ จำนวน 4 รายการ </t>
  </si>
  <si>
    <t>วัสดุก่อสร้าง เชือกไนล่อน ขนาด 8 มม. จำนวน 11 กก.</t>
  </si>
  <si>
    <t>วัสดุกีฬา จำนวน 4 รายการ ม.9,10,1,2,4,11</t>
  </si>
  <si>
    <t>ค่าเช่าเต็นท์ และ เก้าอี้  (โครงการกีฬา)</t>
  </si>
  <si>
    <t>จ้างเหมาเตรียมสนามแข่งขัน (โครงการกีฬา)</t>
  </si>
  <si>
    <t>ชุดนักกีฬาและโล้ถ้วยรางวัล (โครงการกีฬา)</t>
  </si>
  <si>
    <t>จ้างทำป้ายไวนิล ประชาสัมพันธ์โครงการกีฬา  (โครงการกีฬา)</t>
  </si>
  <si>
    <t>จ้างเหมาออกอากาศไลน์สดและถ่ายภาพนิ่ง (โครงการกีฬา)</t>
  </si>
  <si>
    <t>น้ำมันมวย ขนาด 60 ซีซี 212 ขวด(โครงการกีฬา)</t>
  </si>
  <si>
    <t>จ้างทำเสาประตูฟุตบอลและเก้าอี้กรรมการวอลเลย์บอล(โครงการกีฬา)</t>
  </si>
  <si>
    <t>วัสดุอุกรณ์การแข่งขัน 9 รายการ</t>
  </si>
  <si>
    <t>ครุภัณฑ์การเกษตร เครื่องสูบน้ำแบบหอยโข่ง  (ม.3,10)</t>
  </si>
  <si>
    <t>ครุภัณฑ์การเกษตร เครื่องสูบน้ำบาดาล 2 แรงม้า ม.3</t>
  </si>
  <si>
    <t>ครุภัณฑ์การเกษตร เครื่องสูบน้ำบาดาล 1 แรงม้า ม.6</t>
  </si>
  <si>
    <t>วัสดุสำนักงาน ผ้าผูกสีขาวสีเหลืองและสีม่วง</t>
  </si>
  <si>
    <t>ข้อบัญญัติงบประมาณรายจ่ายประจำปี 2567</t>
  </si>
  <si>
    <t>ข้อบัญญัติงบประมาณรายจ่ายประจำปี 2568</t>
  </si>
  <si>
    <t>ข้อบัญญัติงบประมาณรายจ่ายประจำปี 2569</t>
  </si>
  <si>
    <t>ข้อบัญญัติงบประมาณรายจ่ายประจำปี 2570</t>
  </si>
  <si>
    <t>5 เม.ย. 2566</t>
  </si>
  <si>
    <t>7 เม.ย. 2566</t>
  </si>
  <si>
    <t>10 เม.ย. 2566</t>
  </si>
  <si>
    <t>12 เม.ย. 2566</t>
  </si>
  <si>
    <t>18 เม.ย. 2566</t>
  </si>
  <si>
    <t>19 เม.ย. 2566</t>
  </si>
  <si>
    <t>20 เม.ย. 2566</t>
  </si>
  <si>
    <t>21 เม.ย. 2566</t>
  </si>
  <si>
    <t>24 เม.ย. 2566</t>
  </si>
  <si>
    <t>25 เม.ย. 2566</t>
  </si>
  <si>
    <t>27 เม.ย. 2566</t>
  </si>
  <si>
    <t>28 เม.ย. 2566</t>
  </si>
  <si>
    <t xml:space="preserve">จัดซื้อวัสดุก่อสร้าง จำนวน 2 รายการ </t>
  </si>
  <si>
    <t>จัดจ้างตรายาง จำนวน 8 รายการ</t>
  </si>
  <si>
    <t xml:space="preserve">จัดจ้างทำป้ายไวนิลฯ จุดตรวจฯ เทศกาลสงกรานต์ 2566 </t>
  </si>
  <si>
    <t xml:space="preserve">เช่าเต็นท์โต๊ะเก้าอี้  7 วันอันตราย </t>
  </si>
  <si>
    <t xml:space="preserve">จัดซื้อวัสดุก่อสร้าง จำนวน  21 รายการ </t>
  </si>
  <si>
    <t xml:space="preserve">จัดซื้อวัสดุอื่น ๆ จำนวน 2 รายการ </t>
  </si>
  <si>
    <t>จัดซื้อวัสดุวิทยาศาสตร์หรือการแพทย์ วัคซีนโรคพิษสุนัขบ้า</t>
  </si>
  <si>
    <t xml:space="preserve">วัสดุคอมพิวเตอร์ จำนวน 7 รายการ </t>
  </si>
  <si>
    <t xml:space="preserve">วัสดุสำนักงาน จำนวน 25 รายการ </t>
  </si>
  <si>
    <t xml:space="preserve">จ้างตัดชุด อปพร. 20 ชุด </t>
  </si>
  <si>
    <t xml:space="preserve">จ้างทำป้ายไวนิลตามโครงการขลิบเพื่อสุขภาพ </t>
  </si>
  <si>
    <t>เช่าเครื่องเสียง โครงการกีฬา</t>
  </si>
  <si>
    <t>ซ่อมรถตู้ เลขทะเบียน นข-1328 พท</t>
  </si>
  <si>
    <t>ค่าใช้จ่ายในการจัดพิธีเปิด จำนวน 2 รายการ  (โครงการกีฬา)</t>
  </si>
  <si>
    <t>CNTR-00191/66</t>
  </si>
  <si>
    <t>CNTR-00192/66</t>
  </si>
  <si>
    <t>CNTR-00193/66</t>
  </si>
  <si>
    <t>CNTR-00194/66</t>
  </si>
  <si>
    <t>CNTR-00195/66</t>
  </si>
  <si>
    <t>CNTR-00196/66</t>
  </si>
  <si>
    <t>CNTR-00197/66</t>
  </si>
  <si>
    <t>CNTR-00198/66</t>
  </si>
  <si>
    <t>CNTR-00199/66</t>
  </si>
  <si>
    <t>CNTR-00200/66</t>
  </si>
  <si>
    <t>CNTR-00201/66</t>
  </si>
  <si>
    <t>CNTR-00202/66</t>
  </si>
  <si>
    <t>CNTR-00203/66</t>
  </si>
  <si>
    <t>CNTR-00204/66</t>
  </si>
  <si>
    <t>CNTR-00207/66</t>
  </si>
  <si>
    <t>CNTR-00208/66</t>
  </si>
  <si>
    <t>CNTR-00209/66</t>
  </si>
  <si>
    <t>CNTR-00210/66</t>
  </si>
  <si>
    <t>CNTR-00212/66</t>
  </si>
  <si>
    <t>CNTR-00213/66</t>
  </si>
  <si>
    <t>CNTR-00214/66</t>
  </si>
  <si>
    <t>CNTR-00215/66</t>
  </si>
  <si>
    <t>CNTR-00216/66</t>
  </si>
  <si>
    <t>CNTR-00217/66</t>
  </si>
  <si>
    <t>CNTR-00219/66</t>
  </si>
  <si>
    <t>CNTR-00220/66</t>
  </si>
  <si>
    <t>CNTR-00221/66</t>
  </si>
  <si>
    <t>CNTR-00222/66</t>
  </si>
  <si>
    <t>CNTR-00223/66</t>
  </si>
  <si>
    <t>CNTR-00224/66</t>
  </si>
  <si>
    <t>CNTR-00225/66</t>
  </si>
  <si>
    <t>CNTR-00226/66</t>
  </si>
  <si>
    <t>บริษัท ทีทีดับเบิ้ลยู เซอร์วิส</t>
  </si>
  <si>
    <t>ร้านเพื่อนซิลค์และตรายาง</t>
  </si>
  <si>
    <t>นายอิชหรอหีม  แอเหลาะ</t>
  </si>
  <si>
    <t>หจก.ลายพราง พัทลุง</t>
  </si>
  <si>
    <t>นางสาวมาลี  นาคจันทร์</t>
  </si>
  <si>
    <t>นายเอกลักษณ์  รัตนะโช</t>
  </si>
  <si>
    <t>นายสุริยันต์  สุวรรณกาศ</t>
  </si>
  <si>
    <t>บริษัท พีเอ็ม กราฟิก มีเดีย ดีไซน์ จำกัด</t>
  </si>
  <si>
    <t>นายจักรธร  ศรีชมภู</t>
  </si>
  <si>
    <t>นายสนั่น  ล่าเต๊ะ</t>
  </si>
  <si>
    <t>ร้าน เอส.เอส.ออโต้คาร์</t>
  </si>
  <si>
    <t>นางครองชวัญ  หมัดอาดัม</t>
  </si>
  <si>
    <t>บริษัท รุ่งโรจน์ก้าวหน้า จำกัด</t>
  </si>
  <si>
    <t>15 เม.ย. 2566</t>
  </si>
  <si>
    <t>17 เม.ย. 2566</t>
  </si>
  <si>
    <t>23 เม.ย. 2566</t>
  </si>
  <si>
    <t>4 พ.ค. 2566</t>
  </si>
  <si>
    <t>26 เม.ย. 2566</t>
  </si>
  <si>
    <t>29 เม.ย. 2566</t>
  </si>
  <si>
    <t>1 พ.ค. 2566</t>
  </si>
  <si>
    <t>31 พ.ค 2566</t>
  </si>
  <si>
    <t>3 พ.ค. 2566</t>
  </si>
  <si>
    <t>2 พ.ค. 2566</t>
  </si>
  <si>
    <t>13 พ.ค. 2566</t>
  </si>
  <si>
    <t xml:space="preserve">สรุปผลการดำเนินการจัดซื้อจัดจ้างในรอบเดือนเมษายน พ.ศ. 2566 </t>
  </si>
  <si>
    <t xml:space="preserve">พลุดอกไม้ไฟ จำนวน 100 นัด </t>
  </si>
  <si>
    <t xml:space="preserve">วัสดุการเกษตร จำนวน 7 รายการ </t>
  </si>
  <si>
    <t>ป้ายไวนิลประชาสัมพันธ์ข้อมูลความรู้เกี่ยวกับการเลือกตั้ง สส.</t>
  </si>
  <si>
    <t>วัสดุวิทยาศาสตร์หรือการแพทย์ สารส้มขุ่นก้อน,คลอรีน</t>
  </si>
  <si>
    <t xml:space="preserve">วัสดุสำนักงาน จำนวน 3 รายการ </t>
  </si>
  <si>
    <t>ซ่อมเครื่องปรับอากาศ 420-55-0011</t>
  </si>
  <si>
    <t xml:space="preserve">วัสดุก่อสร้าง งานกิจการประปา 7 รายการ </t>
  </si>
  <si>
    <t>ซ่อมท่อไอเสีย รถตู้ เลขทะเบียน นข-1328 พท</t>
  </si>
  <si>
    <t xml:space="preserve">วัสดุไฟฟ้าและวิทยุ จำนวน 3 รายการ </t>
  </si>
  <si>
    <t>วัสดุสำนักงาน จำนวน 4 รายการ (กองคลัง)</t>
  </si>
  <si>
    <t>จ้างเปลี่ยนหน่วยจัดเก็บข้อมูล คอมกองการศึกษา 416-51-0010</t>
  </si>
  <si>
    <t>วัสดุก่อสร้าง จำนวน 2 รายการ</t>
  </si>
  <si>
    <t>อาหารเสริม (นม) ชนิดถุง ภาคเรียนที่ 1 ปีการศึกษา 2566</t>
  </si>
  <si>
    <t xml:space="preserve">ครุภัณฑ์สำนักงาน เก้าอี้แบบล้อเลื่อนขาเหล็ก 1 ตัว </t>
  </si>
  <si>
    <t>นางครองขวัญ หมัดอาดัม</t>
  </si>
  <si>
    <t>ร้านสกุณาเกษตรบางแก้ว</t>
  </si>
  <si>
    <t>บริษัทเซาท์เทิร์น เคมิคอลส์ จำกัด</t>
  </si>
  <si>
    <t>นายธีระพงษ์  หนูมาก</t>
  </si>
  <si>
    <t>หจก.โอมเฟอร์นิเจอร์แม่ขรี</t>
  </si>
  <si>
    <t>นาเดียก่อสร้าง</t>
  </si>
  <si>
    <t>ข้อบัญญัติงบประมาณรายจ่ายประจำปี 2571</t>
  </si>
  <si>
    <t>ข้อบัญญัติงบประมาณรายจ่ายประจำปี 2572</t>
  </si>
  <si>
    <t>ข้อบัญญัติงบประมาณรายจ่ายประจำปี 2573</t>
  </si>
  <si>
    <t>ข้อบัญญัติงบประมาณรายจ่ายประจำปี 2574</t>
  </si>
  <si>
    <t>ข้อบัญญัติงบประมาณรายจ่ายประจำปี 2575</t>
  </si>
  <si>
    <t>ข้อบัญญัติงบประมาณรายจ่ายประจำปี 2576</t>
  </si>
  <si>
    <t>ข้อบัญญัติงบประมาณรายจ่ายประจำปี 2577</t>
  </si>
  <si>
    <t>ข้อบัญญัติงบประมาณรายจ่ายประจำปี 2578</t>
  </si>
  <si>
    <t>ข้อบัญญัติงบประมาณรายจ่ายประจำปี 2579</t>
  </si>
  <si>
    <t>ข้อบัญญัติงบประมาณรายจ่ายประจำปี 2580</t>
  </si>
  <si>
    <t>ข้อบัญญัติงบประมาณรายจ่ายประจำปี 2581</t>
  </si>
  <si>
    <t>ข้อบัญญัติงบประมาณรายจ่ายประจำปี 2582</t>
  </si>
  <si>
    <t>ข้อบัญญัติงบประมาณรายจ่ายประจำปี 2583</t>
  </si>
  <si>
    <t>ข้อบัญญัติงบประมาณรายจ่ายประจำปี 2584</t>
  </si>
  <si>
    <t>ข้อบัญญัติงบประมาณรายจ่ายประจำปี 2585</t>
  </si>
  <si>
    <t>ข้อบัญญัติงบประมาณรายจ่ายประจำปี 2586</t>
  </si>
  <si>
    <t>ข้อบัญญัติงบประมาณรายจ่ายประจำปี 2587</t>
  </si>
  <si>
    <t>ข้อบัญญัติงบประมาณรายจ่ายประจำปี 2588</t>
  </si>
  <si>
    <t>ข้อบัญญัติงบประมาณรายจ่ายประจำปี 2589</t>
  </si>
  <si>
    <t>15 พ.ค. 2566</t>
  </si>
  <si>
    <t>16 พ.ค. 2566</t>
  </si>
  <si>
    <t>19 พ.ค. 2566</t>
  </si>
  <si>
    <t>22 พ.ค. 2566</t>
  </si>
  <si>
    <t>23 พ.ค. 2566</t>
  </si>
  <si>
    <t>24 พ.ค. 2566</t>
  </si>
  <si>
    <t>26 พ.ค. 2566</t>
  </si>
  <si>
    <t>29 พ.ค. 2566</t>
  </si>
  <si>
    <t>30 พ.ค. 2566</t>
  </si>
  <si>
    <t>31 พ.ค. 2566</t>
  </si>
  <si>
    <t>14 พ.ค. 2566</t>
  </si>
  <si>
    <t>20 พ.ค. 2566</t>
  </si>
  <si>
    <t>21 พ.ค. 2566</t>
  </si>
  <si>
    <t>21 มิ.ย. 2566</t>
  </si>
  <si>
    <t>28 พ.ค. 2566</t>
  </si>
  <si>
    <t>25 พ.ค. 2566</t>
  </si>
  <si>
    <t>30 มิ.ย. 2566</t>
  </si>
  <si>
    <t>10 ต.ค. 2566</t>
  </si>
  <si>
    <t>14 มิ.ย. 2566</t>
  </si>
  <si>
    <t>5 มิ.ย. 2566</t>
  </si>
  <si>
    <t>CNTR-00227/66</t>
  </si>
  <si>
    <t>CNTR-00228/66</t>
  </si>
  <si>
    <t>CNTR-00229/66</t>
  </si>
  <si>
    <t>CNTR-00230/66</t>
  </si>
  <si>
    <t>CNTR-00231/66</t>
  </si>
  <si>
    <t>CNTR-00233/66</t>
  </si>
  <si>
    <t>CNTR-00234/66</t>
  </si>
  <si>
    <t>CNTR-00235/66</t>
  </si>
  <si>
    <t>CNTR-00236/66</t>
  </si>
  <si>
    <t>CNTR-00237/66</t>
  </si>
  <si>
    <t>CNTR-00238/66</t>
  </si>
  <si>
    <t>CNTR-00239/66</t>
  </si>
  <si>
    <t>CNTR-00240/66</t>
  </si>
  <si>
    <t>CNTR-00241/66</t>
  </si>
  <si>
    <t>CNTR-00242/66</t>
  </si>
  <si>
    <t>CNTR-00243/66</t>
  </si>
  <si>
    <t>CNTR-00244/66</t>
  </si>
  <si>
    <t>CNTR-00245/66</t>
  </si>
  <si>
    <t>CNTR-00246/66</t>
  </si>
  <si>
    <t>CNTR-00251/66</t>
  </si>
  <si>
    <t>CNTR-00250/66</t>
  </si>
  <si>
    <t>CNTR-00249/66</t>
  </si>
  <si>
    <t>CNTR-00248/66</t>
  </si>
  <si>
    <t>CNTR-00247/66</t>
  </si>
  <si>
    <t xml:space="preserve">วัสดุงานบ้านงานครัว 12 รายการ </t>
  </si>
  <si>
    <t xml:space="preserve">วัสดุคอมพิวเตอร์ จำนวน 1 รายการ </t>
  </si>
  <si>
    <t>จ้างเหมาซ่อมแซมหลุมบ่อถนนภายในตำบล ม.2,8,9,10 และ 3,11 จำนวน 12 สาย</t>
  </si>
  <si>
    <t>วัสดุไฟฟ้าและวิทยุ จำนวน 13 รายการ (กองช่าง)</t>
  </si>
  <si>
    <t xml:space="preserve">ครุภัณฑ์สำนักงาน เก้าอี้แบบล้อเลื่อนขาเหล็ก 4 ตัว </t>
  </si>
  <si>
    <t xml:space="preserve">วัสดุก่อสร้าง งานกิจการประปา 13 รายการ </t>
  </si>
  <si>
    <t>ซ่อมรถยนต์ ทะเบียน กข 1839 พท สป. จำนวน 6 รายการ</t>
  </si>
  <si>
    <t xml:space="preserve">สรุปผลการดำเนินการจัดซื้อจัดจ้างในรอบเดือนมิถุนายน พ.ศ. 2566 </t>
  </si>
  <si>
    <t>ป้ายไวนิล พระบรมฉายาลักษณ์ สมเด็จพระนางเจ้าพระบรมราชินี ขนาด 1.42 เมตร x 2.91 เมตร</t>
  </si>
  <si>
    <t xml:space="preserve">ครุภัณฑ์การเกษตร เครื่องพ่นหมอกควัน </t>
  </si>
  <si>
    <t xml:space="preserve">วัสดุก่อสร้าง พลั่ว จำนวน 2 อัน </t>
  </si>
  <si>
    <t xml:space="preserve">วัสดุก่อสร้าง จำนวน 4 รายการ </t>
  </si>
  <si>
    <t xml:space="preserve">จ้างเหมาโครงการปรับภูมิทัศน์ ถมดิน 
บริเวณอาคารอเนกประสงค์ </t>
  </si>
  <si>
    <t xml:space="preserve">วัสดุเครื่องแต่งกาย </t>
  </si>
  <si>
    <t xml:space="preserve">ซ่อมรถจักรยานยนต์ 1 กฎ 3891 พท </t>
  </si>
  <si>
    <t xml:space="preserve">วัสดุสำนักงาน จำนวน 2 รายการ </t>
  </si>
  <si>
    <t xml:space="preserve">ป้ายไวนิล ตราสมเด็จพระอริยวงศาคตญานฯ </t>
  </si>
  <si>
    <t xml:space="preserve">พระรูปสมเด็จพระอริยวงศาคตญานฯ </t>
  </si>
  <si>
    <t>โครงการพัฒนาฟื้นฟูแหล่งน้ำต้นแบบฯ</t>
  </si>
  <si>
    <t>ครุภัณฑ์สำนักงาน ถังน้ำแบบพลาสติก ขนาด 5,000 ลิตร</t>
  </si>
  <si>
    <t>ป้ายไวนิลประชาสัมพันธ์โครงการรณรงค์ป้องกันไข้เลือดออก</t>
  </si>
  <si>
    <t>เปลี่ยนหน่วยจัดเก็บข้อมูล Solid State Drive ขนาด 256Gb. พร้อมติดตั้งโปรแกรม ครุภัณฑ์เลขที่ 416630048 จำนวน 1 เครื่อง</t>
  </si>
  <si>
    <t>ครุภัณฑ์การเกษตร เครื่องสูบน้ำบาดาล 3 แรงม้า ม.13</t>
  </si>
  <si>
    <t>วัสดุและอุปกรณ์ โครงการไข้เลือดออก</t>
  </si>
  <si>
    <t>วัสดุวิทยาศาสตร์หรือการแพทย์ จำนวน 5 รายการ</t>
  </si>
  <si>
    <t>โครงการปรับปรุงซ่อมแซมระบบประปา หมู่ที่ 5</t>
  </si>
  <si>
    <t xml:space="preserve">วัสดุสำนักงาน จำนวน 8 รายการ </t>
  </si>
  <si>
    <t>บริษัท ดาราภัณฑ์ ภาคใต้ จำกัด</t>
  </si>
  <si>
    <t>กฤษณาสโตร์</t>
  </si>
  <si>
    <t>นายปรีชา  เสียงแจ้ว</t>
  </si>
  <si>
    <t>นายวัชระ  บุรินทร์ฏกษฐ์</t>
  </si>
  <si>
    <t>บริษัท ลี ฟาร์ มาเก็ต จำกัด</t>
  </si>
  <si>
    <t>หจก.เอส.พี.อี.ซี.ก่อสร้าง</t>
  </si>
  <si>
    <t>1 มิ.ย. 2566</t>
  </si>
  <si>
    <t>6 มิ.ย. 2566</t>
  </si>
  <si>
    <t>8 มิ.ย. 2566</t>
  </si>
  <si>
    <t>12 มิ.ย. 2566</t>
  </si>
  <si>
    <t>13 มิ.ย. 2566</t>
  </si>
  <si>
    <t>16 มิ.ย. 2566</t>
  </si>
  <si>
    <t>20 มิ.ย. 2566</t>
  </si>
  <si>
    <t>15 มิ.ย. 2566</t>
  </si>
  <si>
    <t>27 มิ.ย. 2566</t>
  </si>
  <si>
    <t>28 มิ.ย. 2566</t>
  </si>
  <si>
    <t>11 มิ.ย. 2566</t>
  </si>
  <si>
    <t>5 ก.ค. 2566</t>
  </si>
  <si>
    <t>26 มิ.ย. 2566</t>
  </si>
  <si>
    <t>2 ก.ค. 2566</t>
  </si>
  <si>
    <t>3 ก.ค. 2566</t>
  </si>
  <si>
    <t>2 มิ.ย. 2566</t>
  </si>
  <si>
    <t>29 มิ.ย. 2566</t>
  </si>
  <si>
    <t>25 มิ.ย. 2566</t>
  </si>
  <si>
    <t>11 ส.ค. 2566</t>
  </si>
  <si>
    <t>31 ก.ค. 2566</t>
  </si>
  <si>
    <t>CNTR-00252/66</t>
  </si>
  <si>
    <t>CNTR-00253/66</t>
  </si>
  <si>
    <t>CNTR-00254/66</t>
  </si>
  <si>
    <t>CNTR-00256/66</t>
  </si>
  <si>
    <t>CNTR-00257/66</t>
  </si>
  <si>
    <t>CNTR-00258/66</t>
  </si>
  <si>
    <t>CNTR-00259/66</t>
  </si>
  <si>
    <t>CNTR-00260/66</t>
  </si>
  <si>
    <t>CNTR-00261/66</t>
  </si>
  <si>
    <t>CNTR-00262/66</t>
  </si>
  <si>
    <t>CNTR-00263/66</t>
  </si>
  <si>
    <t>CNTR-00265/66</t>
  </si>
  <si>
    <t>CNTR-00266/66</t>
  </si>
  <si>
    <t>CNTR-00279/66</t>
  </si>
  <si>
    <t>CNTR-00278/66</t>
  </si>
  <si>
    <t>CNTR-00277/66</t>
  </si>
  <si>
    <t>CNTR-00276/66</t>
  </si>
  <si>
    <t>CNTR-00275/66</t>
  </si>
  <si>
    <t>CNTR-00274/66</t>
  </si>
  <si>
    <t>CNTR-00273/66</t>
  </si>
  <si>
    <t>CNTR-00272/66</t>
  </si>
  <si>
    <t>CNTR-00271/66</t>
  </si>
  <si>
    <t>CNTR-00270/66</t>
  </si>
  <si>
    <t>CNTR-00269/66</t>
  </si>
  <si>
    <t>CNTR-00267/66</t>
  </si>
  <si>
    <t xml:space="preserve">ครุภัณฑ์สำนักงาน เก้าอี้แบบล้อเลื่อนขาเหล็ก  </t>
  </si>
  <si>
    <t xml:space="preserve">วัสดุสำนักงาน ผ้าผูกสีม่วง จำนวน 113 หลา </t>
  </si>
  <si>
    <t>ซ่อมเปลี่ยนอะไหล่เครื่องตัดหญ้า</t>
  </si>
  <si>
    <t>ซ่อมเครื่องปรับอากาศและเครื่องสำรองไฟ กองการศึกษา</t>
  </si>
  <si>
    <t xml:space="preserve">วัสดุก่อสร้าง มาตรน้ำ จำนวน 30 ตัว </t>
  </si>
  <si>
    <t>ครุภัณฑ์การเกษตร เครื่องสูบน้ำแบบหอยโข่ง 2 แรงม้า (ม.10)</t>
  </si>
  <si>
    <t>วัสดุก่อสร้าง จำนวน 2 รายการ (งานกิจการประปา)</t>
  </si>
  <si>
    <t xml:space="preserve">วัสดุไฟฟ้าและวิทยุ จำนวน 9 รายการ </t>
  </si>
  <si>
    <t>วัสดุไฟฟ้าและวิทยุ จำนวน 1 รายการ</t>
  </si>
  <si>
    <t xml:space="preserve">ป้ายไวนิลพระบาทสมเด็จพระเจ้าอยู่หัว ร.10 </t>
  </si>
  <si>
    <t xml:space="preserve">วัสดุคอมพิวเตอร์ จำนวน 2 รายการ </t>
  </si>
  <si>
    <t>วัสดุก่อสร้าง จำนวน 4 รายการ (งานกิจการประปา)</t>
  </si>
  <si>
    <t>โครงการก่อสร้างถนน คสล. สายสะพานแขวน-มัสยิด 
(ช่างที่ 1) ม.4</t>
  </si>
  <si>
    <t>วัสดุคอมพิวเตอร์ เมาส์ USB 2.0</t>
  </si>
  <si>
    <t>วัสดุสำนักงาน (ใบเสร็จค่าน้ำประปา)</t>
  </si>
  <si>
    <t xml:space="preserve">วัสดุก่อสร้าง จำนวน 15 รายการ </t>
  </si>
  <si>
    <t xml:space="preserve">ป้ายไวนิลฯและสติ๊กเกอร์ข้อความ จำนวน 2 รายการ </t>
  </si>
  <si>
    <t>ป้ายไวนิลโครงการศึกษาและเผยแผ่พระพุทธศาสนา ขนาด 1.2 X 2.4 เมตร จำนวน 1 ป้าย</t>
  </si>
  <si>
    <t>วัสดุคอมพิวเตอร์ ตัวรับสัญญาณ WIFI</t>
  </si>
  <si>
    <t>จ้างเหมาบริการด้านงานสาธารณูปโภค</t>
  </si>
  <si>
    <t>ซ่อมเปลี่ยนอะไหล่เครื่องตัดหญ้า รหัสครุภัณฑ์ 711-58-0006 จำนวน 2 รายการ</t>
  </si>
  <si>
    <t>ผ้าผูกสีเหลือง จำนวน 122 หลา</t>
  </si>
  <si>
    <t>เปลี่ยนผ้าเบรคล้อหลัง 1 กค 2413 จำนวน 1 อัน</t>
  </si>
  <si>
    <t>ร้านพัทลุงการประปา</t>
  </si>
  <si>
    <t>หจก.เซาเทิร์น ไฮโดร เทคโนโลยี</t>
  </si>
  <si>
    <t>จุรี  หนูเอียด</t>
  </si>
  <si>
    <t>ร้าน ก.ไก่ ไวนิล</t>
  </si>
  <si>
    <t>นายสุทธรัตน์ เกิดฉิม</t>
  </si>
  <si>
    <t>นายโชติพงษ์  สงดวง</t>
  </si>
  <si>
    <t>6 ก.ค. 2566</t>
  </si>
  <si>
    <t>7 ก.ค. 2566</t>
  </si>
  <si>
    <t>11 ก.ค. 2566</t>
  </si>
  <si>
    <t>20 ก.ค. 2566</t>
  </si>
  <si>
    <t>21 ก.ค. 2566</t>
  </si>
  <si>
    <t>24 ก.ค. 2566</t>
  </si>
  <si>
    <t>25 ก.ค. 2566</t>
  </si>
  <si>
    <t>27 ก.ค. 2566</t>
  </si>
  <si>
    <t>30 ก.ค. 2566</t>
  </si>
  <si>
    <t>31 ส.ค. 2566</t>
  </si>
  <si>
    <t>10 ก.ค. 2566</t>
  </si>
  <si>
    <t>5 ต.ค. 2566</t>
  </si>
  <si>
    <t>16 ก.ค. 2566</t>
  </si>
  <si>
    <t>26 ก.ค. 2566</t>
  </si>
  <si>
    <t>1 ส.ค. 2566</t>
  </si>
  <si>
    <t>CNTR-00280/66</t>
  </si>
  <si>
    <t>CNTR-00281/66</t>
  </si>
  <si>
    <t>CNTR-00282/66</t>
  </si>
  <si>
    <t>CNTR-00283/66</t>
  </si>
  <si>
    <t>CNTR-00284/66</t>
  </si>
  <si>
    <t>CNTR-00285/66</t>
  </si>
  <si>
    <t>CNTR-00286/66</t>
  </si>
  <si>
    <t>CNTR-00287/66</t>
  </si>
  <si>
    <t>CNTR-00288/66</t>
  </si>
  <si>
    <t>CNTR-00289/66</t>
  </si>
  <si>
    <t>CNTR-00290/66</t>
  </si>
  <si>
    <t>CNTR-00291/66</t>
  </si>
  <si>
    <t>CNTR-00292/66</t>
  </si>
  <si>
    <t>CNTR-00293/66</t>
  </si>
  <si>
    <t>CNTR-00294/66</t>
  </si>
  <si>
    <t>CNTR-00295/66</t>
  </si>
  <si>
    <t>CNTR-00296/66</t>
  </si>
  <si>
    <t>CNTR-00297/66</t>
  </si>
  <si>
    <t>CNTR-00298/66</t>
  </si>
  <si>
    <t>CNTR-00299/66</t>
  </si>
  <si>
    <t>CNTR-00300/66</t>
  </si>
  <si>
    <t>โครงการซ่อมสร้างถนน คสล.สายเพชรเกษม-ปอเนาะ ม.6 บ้านลำธาร์</t>
  </si>
  <si>
    <t>จ้างทำป้าย จำนวน 2 ป้าย ไวนิล+สติกเกอร์</t>
  </si>
  <si>
    <t>วัสดุคอมพิวเตอร์ ผ้าหมึก EPSON 590 จำนวน 10 กล่อง</t>
  </si>
  <si>
    <t>จ้างเหมาจดมาตรน้ำประปา (งานจัดเก็บรายได้กองคลัง)</t>
  </si>
  <si>
    <t>ธงตราสัญลักษณ์ สก. จำนวน 30 ผืน (สป.)</t>
  </si>
  <si>
    <t>วัสดุก่อสร้าง จำนวน 2 รายการ สป</t>
  </si>
  <si>
    <t>วัสดุก่อสร้าง เหล็กกล่อง กัลวาไนซ์ จำนวน 3 เส้น สป</t>
  </si>
  <si>
    <t>วัสดุสำนักงาน (ผ้าผูกสีขาว+สีฟ้า (สำนักปลัด)</t>
  </si>
  <si>
    <t>วัสดุงานบ้านงานครัว จำนวน 5 รายการ (สำนักปลัด)</t>
  </si>
  <si>
    <t>ถ่ายเอกสารร่างข้อบัญญัติ ประจำปี 2567</t>
  </si>
  <si>
    <t>วัสดุก่อสร้างงานกิจการประปาจำนวน ๒๑ รายการ กองช่าง</t>
  </si>
  <si>
    <t>จ้างทำป้ายอะคริลิค +ป้ายติดสติ๊กเกอร์</t>
  </si>
  <si>
    <t>ป้ายไวนิลพระบรมฉายาลักษณ์ สมเด็จพระนางเจ้าสิริกิติ์ฯ</t>
  </si>
  <si>
    <t>วัสดุไฟฟ้าและวิทยุ หลอดไฟ LED 20 w จำนวน 2 ดวง สป.</t>
  </si>
  <si>
    <t>เปลี่ยนแบตเตอรี่ รถจักรยานยนต์ 1กญ 2177 พท จำนวน 1 ลูก สป</t>
  </si>
  <si>
    <t>ซ่อมรถตู้ นข 1328 พท จำนวน 4 รายการ สป</t>
  </si>
  <si>
    <t>ป้ายกิจกรรมปรับปรุงบ้านผู้สูงอายุ ตามโครงการปรับสภาพแวดล้อมฯ 3 ป้าย</t>
  </si>
  <si>
    <t>ซ่อมรถยนต์ กข 1839 พท จำนวน 16 รายการ</t>
  </si>
  <si>
    <t>วัสดุก่อสร้างกิจการประปา 3 รายการ กองช่าง</t>
  </si>
  <si>
    <t>วัสดุสำนักงาน กองการศึกษา 24 รายการ</t>
  </si>
  <si>
    <t>วัสดุคอมพิวเตอร์ กองการศึกษา 6 รายการ</t>
  </si>
  <si>
    <t>ซ่อมแซมป้ายประชาสัมพันธ์อาคารอเนกประสงค์</t>
  </si>
  <si>
    <t>โครงการขยายเขตท่อจ่ายประปา หมู่ที่ 12</t>
  </si>
  <si>
    <t>วัสดุก่อสร้างงานกิจการประปาจำนวน 2 รายการ กองช่าง</t>
  </si>
  <si>
    <t xml:space="preserve">เปลี่ยนยาง รถตู้ นข 1320 พท </t>
  </si>
  <si>
    <t>วัสดุก่อสร้าง โคงการสร้างบ้าน 3 หลัง</t>
  </si>
  <si>
    <t>ครุภัณฑ์วิทยาศาสตร์หรือการแพทย์ ปั้มจ่ายสารเคมี (คลอรีน)</t>
  </si>
  <si>
    <t>ครุภัณฑ์  รถบรรทุก (ดีเซล)</t>
  </si>
  <si>
    <t>วัสดุการเกษตร จำนวน 2 รายการ สป.</t>
  </si>
  <si>
    <t>โครงการปรับปรุงซ่อมแซมต่อเติมอาคารเรียน ศพด.บ้านห้วยเนียง</t>
  </si>
  <si>
    <t>วัสดุงานบ้านงานครัว  กองการศึกษา 16 รายการ</t>
  </si>
  <si>
    <t>โครงการปรับปรุงซ่อมแซมระบบประปา หมู่ที่ ๓</t>
  </si>
  <si>
    <t>บริษัทวังทรายทอง แอคชั่นกรุ๊ป</t>
  </si>
  <si>
    <t>นายวุฒิพงค์ สิทธิศักดิ์</t>
  </si>
  <si>
    <t>บริษัท บ้านวัสดุภัณฑ์สตีล จำกัด</t>
  </si>
  <si>
    <t>มนพ ยางยนต์</t>
  </si>
  <si>
    <t>นายปัญญา รัตนะโช</t>
  </si>
  <si>
    <t xml:space="preserve">บ. อยุธยา แกรนด์ เอ็มจี พระอินทร์ ราชา </t>
  </si>
  <si>
    <t>หจก.สิงหา 20</t>
  </si>
  <si>
    <t>นายวุฒิพงค์  สิทธิศักดิ์</t>
  </si>
  <si>
    <t>3 ส.ค. 2566</t>
  </si>
  <si>
    <t>4 ส.ค. 2566</t>
  </si>
  <si>
    <t>7 ส.ค. 2566</t>
  </si>
  <si>
    <t>9 ส.ค. 2566</t>
  </si>
  <si>
    <t>10 ส.ค. 2566</t>
  </si>
  <si>
    <t>15 ส.ค. 2566</t>
  </si>
  <si>
    <t>16 ส.ค. 2566</t>
  </si>
  <si>
    <t>18 ส.ค. 2566</t>
  </si>
  <si>
    <t>21 ส.ค. 2566</t>
  </si>
  <si>
    <t>22 ส.ค. 2566</t>
  </si>
  <si>
    <t>23 ส.ค. 2566</t>
  </si>
  <si>
    <t>25 ส.ค. 2566</t>
  </si>
  <si>
    <t>24 ส.ค. 2566</t>
  </si>
  <si>
    <t>28 ส.ค. 2566</t>
  </si>
  <si>
    <t>CNTR-00338/66</t>
  </si>
  <si>
    <t>CNTR-00337/66</t>
  </si>
  <si>
    <t>CNTR-00336/66</t>
  </si>
  <si>
    <t>CNTR-00335/66</t>
  </si>
  <si>
    <t>CNTR-00334/66</t>
  </si>
  <si>
    <t>CNTR-00301/66</t>
  </si>
  <si>
    <t>CNTR-00302/66</t>
  </si>
  <si>
    <t>CNTR-00303/66</t>
  </si>
  <si>
    <t>CNTR-00304/66</t>
  </si>
  <si>
    <t>CNTR-00305/66</t>
  </si>
  <si>
    <t>CNTR-00306/66</t>
  </si>
  <si>
    <t>CNTR-00307/66</t>
  </si>
  <si>
    <t>CNTR-00309/66</t>
  </si>
  <si>
    <t>CNTR-00310/66</t>
  </si>
  <si>
    <t>CNTR-00311/66</t>
  </si>
  <si>
    <t>CNTR-00312/66</t>
  </si>
  <si>
    <t>CNTR-00313/66</t>
  </si>
  <si>
    <t>CNTR-00314/66</t>
  </si>
  <si>
    <t>CNTR-00315/66</t>
  </si>
  <si>
    <t>CNTR-00316/66</t>
  </si>
  <si>
    <t>CNTR-00317/66</t>
  </si>
  <si>
    <t>CNTR-00318/66</t>
  </si>
  <si>
    <t>CNTR-00320/66</t>
  </si>
  <si>
    <t>CNTR-00321/66</t>
  </si>
  <si>
    <t>CNTR-00322/66</t>
  </si>
  <si>
    <t>CNTR-00323/66</t>
  </si>
  <si>
    <t>CNTR-00324/66</t>
  </si>
  <si>
    <t>CNTR-00325/66</t>
  </si>
  <si>
    <t>CNTR-00326/66</t>
  </si>
  <si>
    <t>CNTR-00327/66</t>
  </si>
  <si>
    <t>CNTR-00328/66</t>
  </si>
  <si>
    <t>CNTR-00329/66</t>
  </si>
  <si>
    <t>CNTR-00330/66</t>
  </si>
  <si>
    <t>CNTR-00331/66</t>
  </si>
  <si>
    <t>CNTR-00332/66</t>
  </si>
  <si>
    <t>CNTR-00333/66</t>
  </si>
  <si>
    <t>จ้างทำตรายาง จำนวน 4 รายการ</t>
  </si>
  <si>
    <t xml:space="preserve">วัสดุก่อสร้าง กระดานไม้อัด เคลือบขาว </t>
  </si>
  <si>
    <t>ป้ายไวนิลโครงการฝึกอบรมคุณธรรม จริยธรรม</t>
  </si>
  <si>
    <t>วัสดุไฟฟ้าและวิทยุ ถ่านไฟ ขนาด 1.5 V AA</t>
  </si>
  <si>
    <t>วัสดุไฟฟ้าและวิทยุ จำนวน 2 รายการ</t>
  </si>
  <si>
    <t>วัสดุอุปกรณ์ในการอบรมโครงการคุณธรรมฯ</t>
  </si>
  <si>
    <t>โครงการปรับปรุงระบบท่อจ่ายน้ำประปาหมู่บ้าน หมู่ที่ 7-10</t>
  </si>
  <si>
    <t>โครงการปรับปรุงเปลี่ยนท่อจ่ายน้ำประปา หมู่ที่ ๙</t>
  </si>
  <si>
    <t>วัสดุไฟฟ้าและวิทยุ จำนวน 11 รายการ กองช่าง</t>
  </si>
  <si>
    <t>วัสดุสำนักงาน จำนวน 22 รายการ สำนักปลัด</t>
  </si>
  <si>
    <t>วัสดุก่อสร้าง จำนวน 4 รายการ กองช่่าง</t>
  </si>
  <si>
    <t>ซ่อมแซมท่อระบายน้ำทิ้ง เครื่องปรับอากาศ ครุภัณฑ์เลขที่ 420-55-0012</t>
  </si>
  <si>
    <t>วัสดุงานบ้านงานครัว ถังขยะอันตรายสีแดงฯ สป.</t>
  </si>
  <si>
    <t>วัสดุสำนักงาน ฐานเสียบเสาธงฯ สป.</t>
  </si>
  <si>
    <t>โครงการปรับปรุงพื้นอาคารอเนกประสงค์ อบต.โคกสัก</t>
  </si>
  <si>
    <t>ซ่อมแซมรถตู้ ทะเบียน นข 1320 พท (กองช่าง)</t>
  </si>
  <si>
    <t>จ้างเหมาซ่อมแซมหลุมบ่อถนนภายในเขต อบต.โคกสัก จำนวน 5 สาย</t>
  </si>
  <si>
    <t>จ้างทำผังบอร์ด จำนวน 2 รายการ</t>
  </si>
  <si>
    <t>วัสดุงานบ้านงานครัว (สป) ผ้าคลุมเก้าอี้ โต๊ะ โบว์</t>
  </si>
  <si>
    <t>โครงการก่อสร้างถนน คสล.สายหน้ามัสยิดวังหลัก ม.4</t>
  </si>
  <si>
    <t>ป้ายไวนิล (กองช่าง) 16 ป้าย</t>
  </si>
  <si>
    <t>วัสดุคอมพิวเตอร์ (สป. จำนวน 6 รายการ</t>
  </si>
  <si>
    <t>วัสดุก่อสร้าง(กองการศึกษา) จำนวน 4 รายการ</t>
  </si>
  <si>
    <t>โครงการก่อสร้างถนน คสล.สายซอยนายสมาน ม.2</t>
  </si>
  <si>
    <t>ค่าซ่อมแซมสว่านไฟฟ้า รุ่น GBH 222 E ดังนี้ เปลี่ยนหัวสว่าน จำนวน 1 ชุด</t>
  </si>
  <si>
    <t>วัสดุก่อสร้าง เหล็กตะแกรง ไวร์เมช ขนาด 3.8 ตา 
25 x 25 x 50 ตร.ม. จำนวน 1 ม้วน</t>
  </si>
  <si>
    <t>ซ่อมรถตู้ ทะเบียน นข1328 พท จำนวน 2 รายการ</t>
  </si>
  <si>
    <t>ซ่อมเคลียร์ซัพหมึก เครื่องพิมพ์ Brother MFC J2330DW ครุภัณฑ์เลขที่ 484610010 จำนวน 1 เครื่อง</t>
  </si>
  <si>
    <t>โครงการก่อสร้างถนน คสล.สายซอยบ้านป่าสันติสุข ม.2</t>
  </si>
  <si>
    <t>จ้างทำ ทำเนียบ 3 รายการ สำนักปลัด</t>
  </si>
  <si>
    <t>วัสดุก่อสร้าง สำนักปลัด  จำนวน 3 รายการ</t>
  </si>
  <si>
    <t>วัสดุก่อสร้าง สว่านไขควงไร้สาย สป.</t>
  </si>
  <si>
    <t>วัสดุก่อสร้าง จำนวน ๒ รายการ กองช่าง</t>
  </si>
  <si>
    <t>จ้างเหมาทำสติ๊กเกอร์ จำนวน 1 ชุด</t>
  </si>
  <si>
    <t>วัสดุก่อสร้าง จำนวน 2 รายการ กองช่าง (ยางมะตอย)</t>
  </si>
  <si>
    <t>ร้านเพื่อนซิลค์สกรีนและตรายาง</t>
  </si>
  <si>
    <t>ร้านเสน่ห์ การไฟฟ้า</t>
  </si>
  <si>
    <t>บริษัท สยามเทค กรุ๊ป 999 จำกัด</t>
  </si>
  <si>
    <t>หจก.พัทลุงนวกรรม</t>
  </si>
  <si>
    <t>ร้านเอส.เอส.ออโต้คาร์</t>
  </si>
  <si>
    <t>ช.อุทัย การวัสดุ</t>
  </si>
  <si>
    <t>นายมาโนช  เชื้อพราหมณ์</t>
  </si>
  <si>
    <t>หจก.พัชรวัฒน์แอสฟัลท์</t>
  </si>
  <si>
    <t>สหภัณฑ์</t>
  </si>
  <si>
    <t>หจก.เพชรพญา การก่อสร้าง</t>
  </si>
  <si>
    <t>นายอุทัย  หีมเกตุ</t>
  </si>
  <si>
    <t>ร้านสหภัณฑ์ 2</t>
  </si>
  <si>
    <t>ช.อุทัย ค้าวัสดุ</t>
  </si>
  <si>
    <t>หจก.เอส.ซี.ริส เทรดดิ้ง</t>
  </si>
  <si>
    <t>4 ก.ย. 2566</t>
  </si>
  <si>
    <t>5 ก.ย. 2566</t>
  </si>
  <si>
    <t>6 ก.ย. 2566</t>
  </si>
  <si>
    <t>7 ก.ย. 2566</t>
  </si>
  <si>
    <t>8 ก.ย. 2566</t>
  </si>
  <si>
    <t>12 ก.ย. 2566</t>
  </si>
  <si>
    <t>13 ก.ย. 2566</t>
  </si>
  <si>
    <t>14 ก.ย. 2566</t>
  </si>
  <si>
    <t>15 ก.ย. 2566</t>
  </si>
  <si>
    <t>9 ก.ย. 2566</t>
  </si>
  <si>
    <t>10 ก.ย. 2566</t>
  </si>
  <si>
    <t>11 ก.ย. 2566</t>
  </si>
  <si>
    <t>18 ก.ย. 2566</t>
  </si>
  <si>
    <t>19 ก.ย. 2566</t>
  </si>
  <si>
    <t>12 ต.ค. 2566</t>
  </si>
  <si>
    <t>4 พ.ย. 2566</t>
  </si>
  <si>
    <t>7 ธ.ค. 2566</t>
  </si>
  <si>
    <t>23 ก.ย. 2566</t>
  </si>
  <si>
    <t>8 ต.ค. 2566</t>
  </si>
  <si>
    <t>29 ก.ย. 2566</t>
  </si>
  <si>
    <t>13 ธ.ค. 2566</t>
  </si>
  <si>
    <t>12 ธ.ค. 2566</t>
  </si>
  <si>
    <t>11 พ.ย. 2566</t>
  </si>
  <si>
    <t>CNTR-00339/66</t>
  </si>
  <si>
    <t>CNTR-00340/66</t>
  </si>
  <si>
    <t>CNTR-00341/66</t>
  </si>
  <si>
    <t>CNTR-00342/66</t>
  </si>
  <si>
    <t>CNTR-00343/66</t>
  </si>
  <si>
    <t>CNTR-00344/66</t>
  </si>
  <si>
    <t>CNTR-00346/66</t>
  </si>
  <si>
    <t>CNTR-00347/66</t>
  </si>
  <si>
    <t>CNTR-00348/66</t>
  </si>
  <si>
    <t>CNTR-00349/66</t>
  </si>
  <si>
    <t>CNTR-00350/66</t>
  </si>
  <si>
    <t>CNTR-00351/66</t>
  </si>
  <si>
    <t>CNTR-00352/66</t>
  </si>
  <si>
    <t>CNTR-00353/66</t>
  </si>
  <si>
    <t>CNTR-00354/66</t>
  </si>
  <si>
    <t>CNTR-00355/66</t>
  </si>
  <si>
    <t>CNTR-00356/66</t>
  </si>
  <si>
    <t>CNTR-00358/66</t>
  </si>
  <si>
    <t>CNTR-00359/66</t>
  </si>
  <si>
    <t>CNTR-00360/66</t>
  </si>
  <si>
    <t>CNTR-00361/66</t>
  </si>
  <si>
    <t>CNTR-00362/66</t>
  </si>
  <si>
    <t>CNTR-00363/66</t>
  </si>
  <si>
    <t>CNTR-00364/66</t>
  </si>
  <si>
    <t>CNTR-00365/66</t>
  </si>
  <si>
    <t>CNTR-00366/66</t>
  </si>
  <si>
    <t>CNTR-00367/66</t>
  </si>
  <si>
    <t>CNTR-00368/66</t>
  </si>
  <si>
    <t>CNTR-00369/66</t>
  </si>
  <si>
    <t>CNTR-00370/66</t>
  </si>
  <si>
    <t>CNTR-00371/66</t>
  </si>
  <si>
    <t>CNTR-00372/66</t>
  </si>
  <si>
    <t>CNTR-00373/66</t>
  </si>
  <si>
    <t>CNTR-00374/66</t>
  </si>
  <si>
    <t>CNTR-00375/66</t>
  </si>
  <si>
    <t>CNTR-00376/66</t>
  </si>
  <si>
    <t>CNTR-00377/66</t>
  </si>
  <si>
    <t>CNTR-00379/66</t>
  </si>
  <si>
    <t>ครุภัณฑ์ กีฬา</t>
  </si>
  <si>
    <t xml:space="preserve">จัดซื้อวัสดุกีฬา จำนวน 4 รายการ </t>
  </si>
  <si>
    <t>เงินอุดหนุนระบุวัตถุประสงค์/เฉพาะกิจ</t>
  </si>
  <si>
    <t xml:space="preserve">สรุปผลการดำเนินการจัดซื้อจัดจ้างในรอบเดือนพฤษภาคม พ.ศ. 2566 </t>
  </si>
  <si>
    <t>เงินสะสม</t>
  </si>
  <si>
    <t xml:space="preserve">สรุปผลการดำเนินการจัดซื้อจัดจ้างในรอบเดือนกุมภาพันธ์ พ.ศ. 2566 </t>
  </si>
  <si>
    <t>0933557000151</t>
  </si>
  <si>
    <t>3800101616080</t>
  </si>
  <si>
    <t>3930300003664</t>
  </si>
  <si>
    <t>3930300015425</t>
  </si>
  <si>
    <t>3930400055381</t>
  </si>
  <si>
    <t>0855565000052</t>
  </si>
  <si>
    <t>3930500837038</t>
  </si>
  <si>
    <t>3930600187582</t>
  </si>
  <si>
    <t>0935548000065</t>
  </si>
  <si>
    <t>บริษัท ดาราภัณฑ์ภาคใต้ จำกัด</t>
  </si>
  <si>
    <t>0905545001966</t>
  </si>
  <si>
    <t>0933550000237</t>
  </si>
  <si>
    <t>1909800489037</t>
  </si>
  <si>
    <t>3930300124411</t>
  </si>
  <si>
    <t>1900101186398</t>
  </si>
  <si>
    <t>1930300106114</t>
  </si>
  <si>
    <t>0105564021982</t>
  </si>
  <si>
    <t>3930600178770</t>
  </si>
  <si>
    <t>3800600723248</t>
  </si>
  <si>
    <t>0805537000272</t>
  </si>
  <si>
    <t>3930300164218</t>
  </si>
  <si>
    <t>5930300018668</t>
  </si>
  <si>
    <t>3800100424489</t>
  </si>
  <si>
    <t>1930800013468</t>
  </si>
  <si>
    <t>1930900026103</t>
  </si>
  <si>
    <t>0935563000500</t>
  </si>
  <si>
    <t>1930900014008</t>
  </si>
  <si>
    <t>0935562000581</t>
  </si>
  <si>
    <t>0913538000184</t>
  </si>
  <si>
    <t>0145563001503</t>
  </si>
  <si>
    <t>3801300529374</t>
  </si>
  <si>
    <t>3930300179606</t>
  </si>
  <si>
    <t>ร้านพี ที ช็อป</t>
  </si>
  <si>
    <t>8 ส.ค. 2566</t>
  </si>
  <si>
    <t>12 ส.ค. 2566</t>
  </si>
  <si>
    <t>14 ส.ค. 2566</t>
  </si>
  <si>
    <t>30 ส.ค. 2566</t>
  </si>
  <si>
    <t>2 ก.ย. 2566</t>
  </si>
  <si>
    <t>29 พ.ย. 2566</t>
  </si>
  <si>
    <t>6 ต.ค. 2566</t>
  </si>
  <si>
    <t>20 ก.ย. 2566</t>
  </si>
  <si>
    <t>2 ธ.ค. 2566</t>
  </si>
  <si>
    <t>0803566000887</t>
  </si>
  <si>
    <t>3930800110087</t>
  </si>
  <si>
    <t>3191000028881</t>
  </si>
  <si>
    <t>3930300508448</t>
  </si>
  <si>
    <t>0933562000946</t>
  </si>
  <si>
    <t>3939900038343</t>
  </si>
  <si>
    <t>0933565000921</t>
  </si>
  <si>
    <t>3840100350019</t>
  </si>
  <si>
    <t>0933539000544</t>
  </si>
  <si>
    <t>0805538000926</t>
  </si>
  <si>
    <t>สรุปผลการดำเนินการจัดซื้อจัดจ้างในรอบเดือนกันยายนพ.ศ. 2566</t>
  </si>
  <si>
    <t xml:space="preserve">สรุปผลการดำเนินการจัดซื้อจัดจ้างในรอบเดือนสิงหาคม พ.ศ. 2566 </t>
  </si>
  <si>
    <t>สรุปผลการดำเนินการจัดซื้อจัดจ้างในรอบเดือนกรกฎาคม พ.ศ. 2566</t>
  </si>
  <si>
    <t xml:space="preserve">เลขที่ของสัญญา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</si>
</sst>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"/>
    <numFmt numFmtId="188" formatCode="_-* #,##0.00_-;\-* #,##0.00_-;_-* &quot;-&quot;??.00_-;_-@"/>
  </numFmts>
  <fonts count="15" x14ac:knownFonts="1">
    <font>
      <sz val="11"/>
      <color theme="1"/>
      <name val="Tahoma"/>
      <scheme val="minor"/>
    </font>
    <font>
      <sz val="17"/>
      <color rgb="FF000000"/>
      <name val="TH SarabunPSK"/>
    </font>
    <font>
      <b/>
      <sz val="19"/>
      <color rgb="FF000000"/>
      <name val="TH SarabunPSK"/>
    </font>
    <font>
      <b/>
      <sz val="17"/>
      <color rgb="FF000000"/>
      <name val="TH SarabunPSK"/>
    </font>
    <font>
      <sz val="11"/>
      <name val="Tahoma"/>
    </font>
    <font>
      <sz val="11"/>
      <color theme="1"/>
      <name val="TH SarabunPSK"/>
    </font>
    <font>
      <b/>
      <sz val="22"/>
      <color theme="1"/>
      <name val="TH SarabunPSK"/>
    </font>
    <font>
      <b/>
      <sz val="20"/>
      <color theme="1"/>
      <name val="TH SarabunPSK"/>
    </font>
    <font>
      <b/>
      <sz val="17"/>
      <color theme="1"/>
      <name val="TH SarabunPSK"/>
    </font>
    <font>
      <b/>
      <sz val="16"/>
      <color theme="1"/>
      <name val="TH SarabunPSK"/>
    </font>
    <font>
      <sz val="11"/>
      <color theme="1"/>
      <name val="Tahoma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2"/>
      <color theme="1"/>
      <name val="TH SarabunPSK"/>
      <family val="2"/>
    </font>
    <font>
      <sz val="18"/>
      <color theme="1"/>
      <name val="TH SarabunPSK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3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right" vertical="center"/>
    </xf>
    <xf numFmtId="49" fontId="3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" fontId="3" fillId="4" borderId="9" xfId="0" applyNumberFormat="1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4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/>
    <xf numFmtId="0" fontId="12" fillId="0" borderId="15" xfId="0" applyFont="1" applyBorder="1" applyAlignment="1">
      <alignment horizontal="center"/>
    </xf>
    <xf numFmtId="0" fontId="0" fillId="0" borderId="0" xfId="0" applyFont="1" applyAlignment="1">
      <alignment horizontal="center"/>
    </xf>
    <xf numFmtId="43" fontId="12" fillId="0" borderId="15" xfId="1" applyFont="1" applyBorder="1" applyAlignment="1"/>
    <xf numFmtId="49" fontId="12" fillId="0" borderId="15" xfId="0" applyNumberFormat="1" applyFont="1" applyBorder="1" applyAlignment="1">
      <alignment horizont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/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wrapText="1"/>
    </xf>
    <xf numFmtId="0" fontId="5" fillId="0" borderId="0" xfId="0" applyFont="1" applyAlignment="1"/>
    <xf numFmtId="43" fontId="12" fillId="0" borderId="15" xfId="1" applyFont="1" applyBorder="1" applyAlignment="1">
      <alignment vertical="center"/>
    </xf>
    <xf numFmtId="0" fontId="0" fillId="0" borderId="0" xfId="0" applyFont="1" applyAlignment="1">
      <alignment vertical="center"/>
    </xf>
    <xf numFmtId="0" fontId="12" fillId="0" borderId="7" xfId="0" applyFont="1" applyBorder="1" applyAlignment="1">
      <alignment horizontal="left" vertical="center"/>
    </xf>
    <xf numFmtId="187" fontId="12" fillId="0" borderId="7" xfId="0" applyNumberFormat="1" applyFont="1" applyBorder="1" applyAlignment="1">
      <alignment horizontal="center" vertical="center"/>
    </xf>
    <xf numFmtId="187" fontId="12" fillId="0" borderId="9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0" fontId="12" fillId="0" borderId="18" xfId="0" applyFont="1" applyBorder="1" applyAlignment="1"/>
    <xf numFmtId="187" fontId="12" fillId="0" borderId="11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/>
    </xf>
    <xf numFmtId="187" fontId="12" fillId="0" borderId="15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15" fontId="12" fillId="0" borderId="15" xfId="0" applyNumberFormat="1" applyFont="1" applyBorder="1" applyAlignment="1">
      <alignment horizontal="center" vertical="center"/>
    </xf>
    <xf numFmtId="0" fontId="11" fillId="5" borderId="14" xfId="0" applyFont="1" applyFill="1" applyBorder="1" applyAlignment="1" applyProtection="1">
      <alignment horizontal="center" vertical="center"/>
      <protection locked="0"/>
    </xf>
    <xf numFmtId="0" fontId="11" fillId="5" borderId="16" xfId="0" applyFont="1" applyFill="1" applyBorder="1" applyAlignment="1" applyProtection="1">
      <alignment horizontal="center" vertical="center" wrapText="1"/>
      <protection locked="0"/>
    </xf>
    <xf numFmtId="0" fontId="11" fillId="5" borderId="19" xfId="0" applyFont="1" applyFill="1" applyBorder="1" applyAlignment="1" applyProtection="1">
      <alignment horizontal="center" vertical="center" wrapText="1"/>
      <protection locked="0"/>
    </xf>
    <xf numFmtId="0" fontId="11" fillId="5" borderId="19" xfId="0" applyFont="1" applyFill="1" applyBorder="1" applyAlignment="1" applyProtection="1">
      <alignment horizontal="center" vertical="center"/>
      <protection locked="0"/>
    </xf>
    <xf numFmtId="0" fontId="11" fillId="5" borderId="16" xfId="0" applyFont="1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 applyProtection="1">
      <alignment horizontal="center" vertical="center" wrapText="1"/>
      <protection locked="0"/>
    </xf>
    <xf numFmtId="0" fontId="11" fillId="5" borderId="1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protection locked="0"/>
    </xf>
    <xf numFmtId="0" fontId="12" fillId="0" borderId="15" xfId="0" applyFont="1" applyBorder="1" applyAlignment="1" applyProtection="1">
      <alignment horizontal="center"/>
      <protection locked="0"/>
    </xf>
    <xf numFmtId="0" fontId="12" fillId="0" borderId="15" xfId="0" applyFont="1" applyBorder="1" applyAlignment="1" applyProtection="1">
      <protection locked="0"/>
    </xf>
    <xf numFmtId="187" fontId="12" fillId="0" borderId="7" xfId="0" applyNumberFormat="1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49" fontId="12" fillId="0" borderId="15" xfId="0" applyNumberFormat="1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49" fontId="12" fillId="0" borderId="15" xfId="0" applyNumberFormat="1" applyFont="1" applyBorder="1" applyAlignment="1" applyProtection="1">
      <alignment horizontal="center"/>
      <protection locked="0"/>
    </xf>
    <xf numFmtId="0" fontId="12" fillId="0" borderId="15" xfId="0" applyFont="1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43" fontId="6" fillId="0" borderId="0" xfId="1" applyFont="1" applyAlignment="1">
      <alignment horizontal="center" vertical="center"/>
    </xf>
    <xf numFmtId="43" fontId="11" fillId="5" borderId="16" xfId="1" applyFont="1" applyFill="1" applyBorder="1" applyAlignment="1">
      <alignment horizontal="center" vertical="center"/>
    </xf>
    <xf numFmtId="43" fontId="10" fillId="0" borderId="0" xfId="1" applyFont="1" applyAlignment="1">
      <alignment vertical="center"/>
    </xf>
    <xf numFmtId="43" fontId="0" fillId="0" borderId="0" xfId="1" applyFont="1" applyAlignment="1"/>
    <xf numFmtId="43" fontId="11" fillId="5" borderId="1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187" fontId="12" fillId="0" borderId="7" xfId="0" applyNumberFormat="1" applyFont="1" applyBorder="1" applyAlignment="1">
      <alignment horizontal="right" vertical="center"/>
    </xf>
    <xf numFmtId="187" fontId="12" fillId="0" borderId="9" xfId="0" applyNumberFormat="1" applyFont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 wrapText="1"/>
    </xf>
    <xf numFmtId="188" fontId="12" fillId="0" borderId="7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vertical="center" wrapText="1"/>
    </xf>
    <xf numFmtId="187" fontId="14" fillId="0" borderId="7" xfId="0" applyNumberFormat="1" applyFont="1" applyBorder="1" applyAlignment="1">
      <alignment horizontal="right" vertical="center"/>
    </xf>
    <xf numFmtId="187" fontId="14" fillId="0" borderId="9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 wrapText="1"/>
    </xf>
    <xf numFmtId="0" fontId="14" fillId="0" borderId="9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2" fillId="0" borderId="21" xfId="0" applyFont="1" applyBorder="1" applyAlignment="1">
      <alignment horizontal="center"/>
    </xf>
    <xf numFmtId="43" fontId="12" fillId="0" borderId="22" xfId="1" applyFont="1" applyBorder="1" applyAlignment="1"/>
    <xf numFmtId="0" fontId="12" fillId="0" borderId="9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4" fillId="0" borderId="7" xfId="0" applyFont="1" applyBorder="1"/>
    <xf numFmtId="1" fontId="1" fillId="0" borderId="10" xfId="0" applyNumberFormat="1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4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49" fontId="3" fillId="2" borderId="1" xfId="0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4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1466850</xdr:colOff>
      <xdr:row>1</xdr:row>
      <xdr:rowOff>19050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34975" y="233363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1610472</xdr:colOff>
      <xdr:row>0</xdr:row>
      <xdr:rowOff>219635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84972" y="21963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1504951</xdr:colOff>
      <xdr:row>1</xdr:row>
      <xdr:rowOff>9524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73076" y="223837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1538288</xdr:colOff>
      <xdr:row>1</xdr:row>
      <xdr:rowOff>42862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06413" y="25717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342901</xdr:colOff>
      <xdr:row>0</xdr:row>
      <xdr:rowOff>202746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66472" y="202746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409575</xdr:colOff>
      <xdr:row>1</xdr:row>
      <xdr:rowOff>9525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87225" y="2286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1546225</xdr:colOff>
      <xdr:row>0</xdr:row>
      <xdr:rowOff>209550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0225" y="20955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2047875</xdr:colOff>
      <xdr:row>1</xdr:row>
      <xdr:rowOff>76200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44575" y="3048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2443163</xdr:colOff>
      <xdr:row>1</xdr:row>
      <xdr:rowOff>30956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23194" y="245269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</xdr:row>
      <xdr:rowOff>111919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87475" y="340519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2038350</xdr:colOff>
      <xdr:row>1</xdr:row>
      <xdr:rowOff>19050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22350" y="2413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2466975</xdr:colOff>
      <xdr:row>1</xdr:row>
      <xdr:rowOff>82550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50975" y="3048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2"/>
  <sheetViews>
    <sheetView workbookViewId="0">
      <selection activeCell="F18" sqref="F18"/>
    </sheetView>
  </sheetViews>
  <sheetFormatPr defaultColWidth="12.625" defaultRowHeight="15" customHeight="1" x14ac:dyDescent="0.2"/>
  <cols>
    <col min="2" max="2" width="16.875" customWidth="1"/>
  </cols>
  <sheetData>
    <row r="1" spans="1:26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22" t="s">
        <v>0</v>
      </c>
      <c r="B2" s="123"/>
      <c r="C2" s="123"/>
      <c r="D2" s="123"/>
      <c r="E2" s="123"/>
      <c r="F2" s="123"/>
      <c r="G2" s="123"/>
      <c r="H2" s="123"/>
      <c r="I2" s="12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4"/>
      <c r="C3" s="5"/>
      <c r="D3" s="5"/>
      <c r="E3" s="5"/>
      <c r="F3" s="6"/>
      <c r="G3" s="6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24" t="s">
        <v>1</v>
      </c>
      <c r="C4" s="126" t="s">
        <v>2</v>
      </c>
      <c r="D4" s="127"/>
      <c r="E4" s="128"/>
      <c r="F4" s="129" t="s">
        <v>3</v>
      </c>
      <c r="G4" s="127"/>
      <c r="H4" s="128"/>
      <c r="I4" s="130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25"/>
      <c r="C5" s="8" t="s">
        <v>5</v>
      </c>
      <c r="D5" s="8" t="s">
        <v>6</v>
      </c>
      <c r="E5" s="8" t="s">
        <v>7</v>
      </c>
      <c r="F5" s="9" t="s">
        <v>5</v>
      </c>
      <c r="G5" s="8" t="s">
        <v>6</v>
      </c>
      <c r="H5" s="7" t="s">
        <v>7</v>
      </c>
      <c r="I5" s="12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0" t="s">
        <v>8</v>
      </c>
      <c r="C6" s="11" t="e">
        <f>COUNTIF('ต.ค. 65'!#REF!,"เฉพาะเจาะจง")</f>
        <v>#REF!</v>
      </c>
      <c r="D6" s="12" t="s">
        <v>9</v>
      </c>
      <c r="E6" s="11" t="e">
        <f>COUNTIF('ต.ค. 65'!#REF!,"e-bidding")</f>
        <v>#REF!</v>
      </c>
      <c r="F6" s="13" t="e">
        <f>SUMIF('ต.ค. 65'!#REF!,$F$5,'ต.ค. 65'!$C$11:$C$40)</f>
        <v>#REF!</v>
      </c>
      <c r="G6" s="13" t="e">
        <f>SUMIF('ต.ค. 65'!#REF!,$G$5,'ต.ค. 65'!$C$11:$C$40)</f>
        <v>#REF!</v>
      </c>
      <c r="H6" s="14" t="e">
        <f>SUMIF('ต.ค. 65'!#REF!,H5,'ต.ค. 65'!$C$11:$C$40)</f>
        <v>#REF!</v>
      </c>
      <c r="I6" s="15" t="e">
        <f t="shared" ref="I6:I17" si="0">SUM(F6:H6)</f>
        <v>#REF!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16" t="s">
        <v>10</v>
      </c>
      <c r="C7" s="17">
        <f>COUNTIF('พ.ย. 65'!$E$11:$E$58,"เฉพาะเจาะจง")</f>
        <v>0</v>
      </c>
      <c r="D7" s="18" t="s">
        <v>9</v>
      </c>
      <c r="E7" s="17">
        <f>COUNTIF('พ.ย. 65'!$E$11:$E$49,"e-bidding")</f>
        <v>0</v>
      </c>
      <c r="F7" s="15">
        <f>SUMIF('พ.ย. 65'!$E$11:$E$49,$F$5,'พ.ย. 65'!$D$11:$D$49)</f>
        <v>0</v>
      </c>
      <c r="G7" s="15">
        <f>SUMIF('พ.ย. 65'!$E$12:$E$49,$G$5,'พ.ย. 65'!$D$12:$D$49)</f>
        <v>0</v>
      </c>
      <c r="H7" s="19">
        <f>SUMIF('พ.ย. 65'!$E$11:$E$49,$H$5,'พ.ย. 65'!$D$11:$D$49)</f>
        <v>0</v>
      </c>
      <c r="I7" s="15">
        <f t="shared" si="0"/>
        <v>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6" t="s">
        <v>11</v>
      </c>
      <c r="C8" s="17">
        <f>COUNTIF('ธ.ค. 65'!$F$11:$F$50,"เฉพาะเจาะจง")</f>
        <v>36</v>
      </c>
      <c r="D8" s="18" t="s">
        <v>9</v>
      </c>
      <c r="E8" s="17">
        <f>COUNTIF('ธ.ค. 65'!$F$12:$F$46,"e-bidding")</f>
        <v>0</v>
      </c>
      <c r="F8" s="15">
        <f>SUMIF('ธ.ค. 65'!$F$11:$F$60,F5,'ธ.ค. 65'!$E$11:$E$60)</f>
        <v>0</v>
      </c>
      <c r="G8" s="15">
        <f>SUMIF('ธ.ค. 65'!$F$12:$F$46,G5,'ธ.ค. 65'!$E$12:$E$46)</f>
        <v>0</v>
      </c>
      <c r="H8" s="19">
        <f>SUMIF('ธ.ค. 65'!$F$12:$F$46,H5,'ธ.ค. 65'!$E$12:$E$46)</f>
        <v>0</v>
      </c>
      <c r="I8" s="15">
        <f t="shared" si="0"/>
        <v>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6" t="s">
        <v>12</v>
      </c>
      <c r="C9" s="17">
        <f>COUNTIF(ม.ค.66!E11:E60,"เฉพาะเจาะจง")</f>
        <v>0</v>
      </c>
      <c r="D9" s="18" t="s">
        <v>9</v>
      </c>
      <c r="E9" s="17">
        <f>COUNTIF(ม.ค.66!$E$11:$E$33,"e-bidding")</f>
        <v>0</v>
      </c>
      <c r="F9" s="15">
        <f>SUMIF(ม.ค.66!$E$11:$E$60,F5,ม.ค.66!$D$11:$D$60)</f>
        <v>0</v>
      </c>
      <c r="G9" s="15">
        <f>SUMIF(ม.ค.66!$E$11:$E$33,G5,ม.ค.66!$D$11:$D$33)</f>
        <v>0</v>
      </c>
      <c r="H9" s="19">
        <f>SUMIF(ม.ค.66!$E$11:$E$33,H5,ม.ค.66!$D$11:$D$33)</f>
        <v>0</v>
      </c>
      <c r="I9" s="15">
        <f t="shared" si="0"/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16" t="s">
        <v>13</v>
      </c>
      <c r="C10" s="17">
        <f>COUNTIF('ก.พ. 66'!$E$11:$E$47,"เฉพาะเจาะจง")</f>
        <v>0</v>
      </c>
      <c r="D10" s="17">
        <f>COUNTIF('ก.พ. 66'!F11:F47,"เฉพาะเจาะจง")</f>
        <v>36</v>
      </c>
      <c r="E10" s="17">
        <f>COUNTIF('ก.พ. 66'!$E$11:$E$47,"e-bidding")</f>
        <v>0</v>
      </c>
      <c r="F10" s="15">
        <f>SUMIF('ก.พ. 66'!$E$11:$E$47,F5,'ก.พ. 66'!$D$11:$D$47)</f>
        <v>0</v>
      </c>
      <c r="G10" s="15">
        <f>SUMIF('ก.พ. 66'!$E$11:$E$47,G5,'ก.พ. 66'!$D$11:$D$47)</f>
        <v>0</v>
      </c>
      <c r="H10" s="19">
        <f>SUMIF('ก.พ. 66'!$E$11:$E$47,H5,'ก.พ. 66'!$D$11:$D$47)</f>
        <v>0</v>
      </c>
      <c r="I10" s="15">
        <f t="shared" si="0"/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16" t="s">
        <v>14</v>
      </c>
      <c r="C11" s="17">
        <f>COUNTIF(มี.ค.66!E11:E46,"เฉพาะเจาะจง")</f>
        <v>0</v>
      </c>
      <c r="D11" s="17">
        <f>COUNTIF(มี.ค.66!F11:F26,"เฉพาะเจาะจง")</f>
        <v>16</v>
      </c>
      <c r="E11" s="17">
        <f>COUNTIF(มี.ค.66!$E$11:$E$26,"e-bidding")</f>
        <v>0</v>
      </c>
      <c r="F11" s="15">
        <f ca="1">SUMIF(มี.ค.66!$E$11:$E$46,F5,มี.ค.66!$D$11:$D$26)</f>
        <v>0</v>
      </c>
      <c r="G11" s="15">
        <f>SUMIF(มี.ค.66!$E$11:$E$26,G5,มี.ค.66!$D$11:$D$26)</f>
        <v>0</v>
      </c>
      <c r="H11" s="19">
        <f>SUMIF(มี.ค.66!$E$11:$E$26,H5,มี.ค.66!$D$11:$D$26)</f>
        <v>0</v>
      </c>
      <c r="I11" s="15">
        <f t="shared" ca="1" si="0"/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6" t="s">
        <v>15</v>
      </c>
      <c r="C12" s="17">
        <f>COUNTIF(เม.ย.66!E11:E42,"เฉพาะเจาะจง")</f>
        <v>0</v>
      </c>
      <c r="D12" s="17">
        <f>COUNTIF(เม.ย.66!F11:F42,D5)</f>
        <v>0</v>
      </c>
      <c r="E12" s="17">
        <f>COUNTIF(เม.ย.66!G11:G42,E5)</f>
        <v>0</v>
      </c>
      <c r="F12" s="15">
        <f>SUMIF(เม.ย.66!$E$11:$E$42,F5,เม.ย.66!$D$11:$D$42)</f>
        <v>0</v>
      </c>
      <c r="G12" s="15">
        <f>SUMIF(เม.ย.66!$E$11:$E$26,G5,เม.ย.66!E11:E42)</f>
        <v>0</v>
      </c>
      <c r="H12" s="19">
        <f>SUMIF(เม.ย.66!$E$11:$E$26,H5,เม.ย.66!F11:F42)</f>
        <v>0</v>
      </c>
      <c r="I12" s="15">
        <f t="shared" si="0"/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6" t="s">
        <v>16</v>
      </c>
      <c r="C13" s="17">
        <f>COUNTIF('พ.ค. 66'!$E$11:$E$53,"เฉพาะเจาะจง")</f>
        <v>0</v>
      </c>
      <c r="D13" s="17">
        <f>COUNTIF('พ.ค. 66'!F11:F34,D5)</f>
        <v>0</v>
      </c>
      <c r="E13" s="17">
        <f>COUNTIF('พ.ค. 66'!$E$11:$E$34,"e-bidding")</f>
        <v>0</v>
      </c>
      <c r="F13" s="15">
        <f>SUMIF('พ.ค. 66'!$E$11:$E$34,F5,'พ.ค. 66'!$D$11:$D$34)</f>
        <v>0</v>
      </c>
      <c r="G13" s="15">
        <f>SUMIF('พ.ค. 66'!$E$11:$E$34,G5,'พ.ค. 66'!$D$11:$D$34)</f>
        <v>0</v>
      </c>
      <c r="H13" s="19">
        <f>SUMIF('พ.ค. 66'!$E$11:$E$34,H5,'พ.ค. 66'!$D$11:$D$34)</f>
        <v>0</v>
      </c>
      <c r="I13" s="20">
        <f t="shared" si="0"/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6" t="s">
        <v>17</v>
      </c>
      <c r="C14" s="17">
        <f>COUNTIF('มิ.ย. 66'!$E$11:$E$35,$C$5)</f>
        <v>0</v>
      </c>
      <c r="D14" s="17">
        <f>COUNTIF('ก.ค. 66'!$E$11:$E$31,$D$5)</f>
        <v>0</v>
      </c>
      <c r="E14" s="17">
        <f>COUNTIF('มิ.ย. 66'!$E$11:$E$35,$E$5)</f>
        <v>0</v>
      </c>
      <c r="F14" s="15">
        <f>SUMIF('มิ.ย. 66'!$E$11:$E$35,$F$5,'มิ.ย. 66'!$D$11:$D$35)</f>
        <v>0</v>
      </c>
      <c r="G14" s="15">
        <f>SUMIF('ก.ค. 66'!$E$11:$E$31,$G$5,'ก.ค. 66'!$D$11:$D$31)</f>
        <v>0</v>
      </c>
      <c r="H14" s="19">
        <f ca="1">SUMIF('มิ.ย. 66'!$E$11:$E$35,$H$5,'ก.ค. 66'!$D$11:$D$31)</f>
        <v>0</v>
      </c>
      <c r="I14" s="15">
        <f t="shared" ca="1" si="0"/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6" t="s">
        <v>18</v>
      </c>
      <c r="C15" s="17">
        <f>COUNTIF('ก.ค. 66'!$E$11:$E$51,$C$5)</f>
        <v>0</v>
      </c>
      <c r="D15" s="17">
        <f t="shared" ref="D15:D17" ca="1" si="1">COUNTIF(F12:F43,$D$5)</f>
        <v>0</v>
      </c>
      <c r="E15" s="17">
        <f>COUNTIF('ก.ค. 66'!$E$11:$E$32,$E$5)</f>
        <v>0</v>
      </c>
      <c r="F15" s="15">
        <f>SUMIF('ก.ค. 66'!$E$11:$E$31,$F$5,'ก.ค. 66'!$D$11:$D$31)</f>
        <v>0</v>
      </c>
      <c r="G15" s="15">
        <f>SUMIF('ก.ค. 66'!$E$11:$E$31,$G$5,'ก.ค. 66'!$D$11:$D$31)</f>
        <v>0</v>
      </c>
      <c r="H15" s="15">
        <f>SUMIF('ก.ค. 66'!$E$11:$E$31,$H$5,'ก.ค. 66'!$D$11:$D$31)</f>
        <v>0</v>
      </c>
      <c r="I15" s="15">
        <f t="shared" si="0"/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6" t="s">
        <v>19</v>
      </c>
      <c r="C16" s="17">
        <f>COUNTIF('ส.ค. 66'!$E$11:$E$60,$C$5)</f>
        <v>0</v>
      </c>
      <c r="D16" s="17">
        <f t="shared" ca="1" si="1"/>
        <v>0</v>
      </c>
      <c r="E16" s="17">
        <f>COUNTIF('ส.ค. 66'!$E$11:$E$48,$E$5)</f>
        <v>0</v>
      </c>
      <c r="F16" s="15">
        <f ca="1">SUMIF('ส.ค. 66'!$E$11:$E$48,$F$5,'ส.ค. 66'!$D$11:$D$40)</f>
        <v>0</v>
      </c>
      <c r="G16" s="15">
        <f>SUMIF('ก.ค. 66'!$E$11:$E$31,$G$5,'ก.ค. 66'!$D$11:$D$31)</f>
        <v>0</v>
      </c>
      <c r="H16" s="19">
        <f ca="1">SUMIF('ส.ค. 66'!$E$11:$E$48,$H$5,'ส.ค. 66'!$D$11:$D$40)</f>
        <v>0</v>
      </c>
      <c r="I16" s="15">
        <f t="shared" ca="1" si="0"/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6" t="s">
        <v>20</v>
      </c>
      <c r="C17" s="17">
        <f>COUNTIF('ก.ย. 66'!$E$11:$E$61,$C$5)</f>
        <v>0</v>
      </c>
      <c r="D17" s="17">
        <f t="shared" ca="1" si="1"/>
        <v>0</v>
      </c>
      <c r="E17" s="17">
        <f>COUNTIF('ก.ย. 66'!$E$12:$E$61,$E$5)</f>
        <v>0</v>
      </c>
      <c r="F17" s="15">
        <f>SUMIF('ก.ย. 66'!$E$11:$E$61,$F$5,'ก.ย. 66'!$D$11:$D$61)</f>
        <v>0</v>
      </c>
      <c r="G17" s="15">
        <f>SUMIF('ก.ย. 66'!$E$12:$E$61,$G$5,'ก.ย. 66'!$D$12:$D$61)</f>
        <v>0</v>
      </c>
      <c r="H17" s="15">
        <f>SUMIF('ก.ย. 66'!$E$12:$E$61,H5,'ก.ย. 66'!$D$12:$D$61)</f>
        <v>0</v>
      </c>
      <c r="I17" s="15">
        <f t="shared" si="0"/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16" t="s">
        <v>21</v>
      </c>
      <c r="C18" s="21" t="e">
        <f t="shared" ref="C18:H18" si="2">SUM(C6:C17)</f>
        <v>#REF!</v>
      </c>
      <c r="D18" s="22">
        <f t="shared" ca="1" si="2"/>
        <v>52</v>
      </c>
      <c r="E18" s="21" t="e">
        <f t="shared" si="2"/>
        <v>#REF!</v>
      </c>
      <c r="F18" s="23" t="e">
        <f t="shared" si="2"/>
        <v>#REF!</v>
      </c>
      <c r="G18" s="24" t="e">
        <f t="shared" si="2"/>
        <v>#REF!</v>
      </c>
      <c r="H18" s="25" t="e">
        <f t="shared" si="2"/>
        <v>#REF!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17"/>
      <c r="C19" s="118" t="e">
        <f>SUM(C18:E18)</f>
        <v>#REF!</v>
      </c>
      <c r="D19" s="119"/>
      <c r="E19" s="120"/>
      <c r="F19" s="121" t="e">
        <f>SUM(F18:H18)</f>
        <v>#REF!</v>
      </c>
      <c r="G19" s="119"/>
      <c r="H19" s="1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26" t="s">
        <v>22</v>
      </c>
      <c r="C20" s="27" t="e">
        <f t="shared" ref="C20:E20" ca="1" si="3">C18/($C$18+$E$18+$D$18)*100</f>
        <v>#REF!</v>
      </c>
      <c r="D20" s="27" t="e">
        <f t="shared" ca="1" si="3"/>
        <v>#REF!</v>
      </c>
      <c r="E20" s="27" t="e">
        <f t="shared" ca="1" si="3"/>
        <v>#REF!</v>
      </c>
      <c r="F20" s="15" t="e">
        <f t="shared" ref="F20:H20" si="4">F18/($F$18+$G$18+$H$18)*100</f>
        <v>#REF!</v>
      </c>
      <c r="G20" s="15" t="e">
        <f t="shared" si="4"/>
        <v>#REF!</v>
      </c>
      <c r="H20" s="15" t="e">
        <f t="shared" si="4"/>
        <v>#REF!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2"/>
      <c r="C21" s="1"/>
      <c r="D21" s="1"/>
      <c r="E21" s="1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2"/>
      <c r="C22" s="1"/>
      <c r="D22" s="1"/>
      <c r="E22" s="1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2"/>
      <c r="C23" s="1"/>
      <c r="D23" s="1"/>
      <c r="E23" s="1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2"/>
      <c r="C24" s="1"/>
      <c r="D24" s="1"/>
      <c r="E24" s="1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2"/>
      <c r="C25" s="1"/>
      <c r="D25" s="1"/>
      <c r="E25" s="1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2"/>
      <c r="C26" s="1"/>
      <c r="D26" s="1"/>
      <c r="E26" s="1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2"/>
      <c r="C27" s="1"/>
      <c r="D27" s="1"/>
      <c r="E27" s="1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2"/>
      <c r="C28" s="1"/>
      <c r="D28" s="1"/>
      <c r="E28" s="1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2"/>
      <c r="C29" s="1"/>
      <c r="D29" s="1"/>
      <c r="E29" s="1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2"/>
      <c r="C30" s="1"/>
      <c r="D30" s="1"/>
      <c r="E30" s="1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2"/>
      <c r="C31" s="1"/>
      <c r="D31" s="1"/>
      <c r="E31" s="1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2"/>
      <c r="C32" s="1"/>
      <c r="D32" s="1"/>
      <c r="E32" s="1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2"/>
      <c r="C33" s="1"/>
      <c r="D33" s="1"/>
      <c r="E33" s="1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2"/>
      <c r="C34" s="1"/>
      <c r="D34" s="1"/>
      <c r="E34" s="1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2"/>
      <c r="C35" s="1"/>
      <c r="D35" s="1"/>
      <c r="E35" s="1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2"/>
      <c r="C36" s="1"/>
      <c r="D36" s="1"/>
      <c r="E36" s="1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2"/>
      <c r="C37" s="1"/>
      <c r="D37" s="1"/>
      <c r="E37" s="1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2"/>
      <c r="C38" s="1"/>
      <c r="D38" s="1"/>
      <c r="E38" s="1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2"/>
      <c r="C39" s="1"/>
      <c r="D39" s="1"/>
      <c r="E39" s="1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2"/>
      <c r="C40" s="1"/>
      <c r="D40" s="1"/>
      <c r="E40" s="1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2"/>
      <c r="C41" s="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2"/>
      <c r="C42" s="1"/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2"/>
      <c r="C43" s="1"/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2"/>
      <c r="C44" s="1"/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2"/>
      <c r="C45" s="1"/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2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2"/>
      <c r="C47" s="1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2"/>
      <c r="C48" s="1"/>
      <c r="D48" s="1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2"/>
      <c r="C49" s="1"/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2"/>
      <c r="C50" s="1"/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2"/>
      <c r="C51" s="1"/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2"/>
      <c r="C68" s="1"/>
      <c r="D68" s="1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2"/>
      <c r="C69" s="1"/>
      <c r="D69" s="1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2"/>
      <c r="C70" s="1"/>
      <c r="D70" s="1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2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2"/>
      <c r="C72" s="1"/>
      <c r="D72" s="1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2"/>
      <c r="C73" s="1"/>
      <c r="D73" s="1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2"/>
      <c r="C74" s="1"/>
      <c r="D74" s="1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2"/>
      <c r="C75" s="1"/>
      <c r="D75" s="1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2"/>
      <c r="C76" s="1"/>
      <c r="D76" s="1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2"/>
      <c r="C77" s="1"/>
      <c r="D77" s="1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2"/>
      <c r="C78" s="1"/>
      <c r="D78" s="1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2"/>
      <c r="C79" s="1"/>
      <c r="D79" s="1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2"/>
      <c r="C80" s="1"/>
      <c r="D80" s="1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2"/>
      <c r="C81" s="1"/>
      <c r="D81" s="1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2"/>
      <c r="C82" s="1"/>
      <c r="D82" s="1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2"/>
      <c r="C83" s="1"/>
      <c r="D83" s="1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2"/>
      <c r="C84" s="1"/>
      <c r="D84" s="1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2"/>
      <c r="C85" s="1"/>
      <c r="D85" s="1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2"/>
      <c r="C86" s="1"/>
      <c r="D86" s="1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2"/>
      <c r="C87" s="1"/>
      <c r="D87" s="1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2"/>
      <c r="C88" s="1"/>
      <c r="D88" s="1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2"/>
      <c r="C89" s="1"/>
      <c r="D89" s="1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2"/>
      <c r="C90" s="1"/>
      <c r="D90" s="1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2"/>
      <c r="C91" s="1"/>
      <c r="D91" s="1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2"/>
      <c r="C92" s="1"/>
      <c r="D92" s="1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2"/>
      <c r="C93" s="1"/>
      <c r="D93" s="1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2"/>
      <c r="C94" s="1"/>
      <c r="D94" s="1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2"/>
      <c r="C95" s="1"/>
      <c r="D95" s="1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2"/>
      <c r="C96" s="1"/>
      <c r="D96" s="1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2"/>
      <c r="C97" s="1"/>
      <c r="D97" s="1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2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2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2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2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2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2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2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2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2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2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2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2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2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2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2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2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2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2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2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2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2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2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2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2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2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2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2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2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2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2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2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2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2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2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2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2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2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2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2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2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2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2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2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2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2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2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2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2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2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2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2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2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2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2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2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2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2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2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2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2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2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2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2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2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2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2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2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2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2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2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2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2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2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2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2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2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2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2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2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2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2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2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2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2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2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2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2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2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2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2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2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2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2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2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2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2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2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2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2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2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2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2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2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2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2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2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2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2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2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2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2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2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2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2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2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2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2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2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2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2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2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2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2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2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2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2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2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2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2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2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2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2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2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2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2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2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2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2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2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2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2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2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2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2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2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2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2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2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2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2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2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2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2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2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2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2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2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2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2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2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2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2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2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2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2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2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2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2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2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2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2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2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2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2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2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2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2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2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2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2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2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2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2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2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2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2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2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2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2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2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2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2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2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2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2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2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2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2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2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2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2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2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2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2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2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2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2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2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2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2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2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2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2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2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2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2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2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2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2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2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2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2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2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2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2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2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2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2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2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2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2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2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2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2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2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2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2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2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2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2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2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2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2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2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2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2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2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2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2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2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2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2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2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2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2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2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2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2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2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2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2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2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2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2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2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2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2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2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2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2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2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2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2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2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2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2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2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2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2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2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2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2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2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2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2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2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2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2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2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2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2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2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2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2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2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2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2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2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2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2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2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2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2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2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2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2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2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2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2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2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2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2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2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2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2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2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2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2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2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2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2"/>
      <c r="C911" s="1"/>
      <c r="D911" s="1"/>
      <c r="E911" s="1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2"/>
      <c r="C912" s="1"/>
      <c r="D912" s="1"/>
      <c r="E912" s="1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2"/>
      <c r="C913" s="1"/>
      <c r="D913" s="1"/>
      <c r="E913" s="1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2"/>
      <c r="C914" s="1"/>
      <c r="D914" s="1"/>
      <c r="E914" s="1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2"/>
      <c r="C915" s="1"/>
      <c r="D915" s="1"/>
      <c r="E915" s="1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2"/>
      <c r="C916" s="1"/>
      <c r="D916" s="1"/>
      <c r="E916" s="1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2"/>
      <c r="C917" s="1"/>
      <c r="D917" s="1"/>
      <c r="E917" s="1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2"/>
      <c r="C918" s="1"/>
      <c r="D918" s="1"/>
      <c r="E918" s="1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2"/>
      <c r="C919" s="1"/>
      <c r="D919" s="1"/>
      <c r="E919" s="1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2"/>
      <c r="C920" s="1"/>
      <c r="D920" s="1"/>
      <c r="E920" s="1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2"/>
      <c r="C921" s="1"/>
      <c r="D921" s="1"/>
      <c r="E921" s="1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2"/>
      <c r="C922" s="1"/>
      <c r="D922" s="1"/>
      <c r="E922" s="1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2"/>
      <c r="C923" s="1"/>
      <c r="D923" s="1"/>
      <c r="E923" s="1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2"/>
      <c r="C924" s="1"/>
      <c r="D924" s="1"/>
      <c r="E924" s="1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2"/>
      <c r="C925" s="1"/>
      <c r="D925" s="1"/>
      <c r="E925" s="1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2"/>
      <c r="C926" s="1"/>
      <c r="D926" s="1"/>
      <c r="E926" s="1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2"/>
      <c r="C927" s="1"/>
      <c r="D927" s="1"/>
      <c r="E927" s="1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2"/>
      <c r="C928" s="1"/>
      <c r="D928" s="1"/>
      <c r="E928" s="1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2"/>
      <c r="C929" s="1"/>
      <c r="D929" s="1"/>
      <c r="E929" s="1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2"/>
      <c r="C930" s="1"/>
      <c r="D930" s="1"/>
      <c r="E930" s="1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2"/>
      <c r="C931" s="1"/>
      <c r="D931" s="1"/>
      <c r="E931" s="1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2"/>
      <c r="C932" s="1"/>
      <c r="D932" s="1"/>
      <c r="E932" s="1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2"/>
      <c r="C933" s="1"/>
      <c r="D933" s="1"/>
      <c r="E933" s="1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2"/>
      <c r="C934" s="1"/>
      <c r="D934" s="1"/>
      <c r="E934" s="1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2"/>
      <c r="C935" s="1"/>
      <c r="D935" s="1"/>
      <c r="E935" s="1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2"/>
      <c r="C936" s="1"/>
      <c r="D936" s="1"/>
      <c r="E936" s="1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2"/>
      <c r="C937" s="1"/>
      <c r="D937" s="1"/>
      <c r="E937" s="1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2"/>
      <c r="C938" s="1"/>
      <c r="D938" s="1"/>
      <c r="E938" s="1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2"/>
      <c r="C939" s="1"/>
      <c r="D939" s="1"/>
      <c r="E939" s="1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2"/>
      <c r="C940" s="1"/>
      <c r="D940" s="1"/>
      <c r="E940" s="1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2"/>
      <c r="C941" s="1"/>
      <c r="D941" s="1"/>
      <c r="E941" s="1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2"/>
      <c r="C942" s="1"/>
      <c r="D942" s="1"/>
      <c r="E942" s="1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2"/>
      <c r="C943" s="1"/>
      <c r="D943" s="1"/>
      <c r="E943" s="1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2"/>
      <c r="C944" s="1"/>
      <c r="D944" s="1"/>
      <c r="E944" s="1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2"/>
      <c r="C945" s="1"/>
      <c r="D945" s="1"/>
      <c r="E945" s="1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2"/>
      <c r="C946" s="1"/>
      <c r="D946" s="1"/>
      <c r="E946" s="1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2"/>
      <c r="C947" s="1"/>
      <c r="D947" s="1"/>
      <c r="E947" s="1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2"/>
      <c r="C948" s="1"/>
      <c r="D948" s="1"/>
      <c r="E948" s="1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2"/>
      <c r="C949" s="1"/>
      <c r="D949" s="1"/>
      <c r="E949" s="1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2"/>
      <c r="C950" s="1"/>
      <c r="D950" s="1"/>
      <c r="E950" s="1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2"/>
      <c r="C951" s="1"/>
      <c r="D951" s="1"/>
      <c r="E951" s="1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2"/>
      <c r="C952" s="1"/>
      <c r="D952" s="1"/>
      <c r="E952" s="1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2"/>
      <c r="C953" s="1"/>
      <c r="D953" s="1"/>
      <c r="E953" s="1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2"/>
      <c r="C954" s="1"/>
      <c r="D954" s="1"/>
      <c r="E954" s="1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2"/>
      <c r="C955" s="1"/>
      <c r="D955" s="1"/>
      <c r="E955" s="1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2"/>
      <c r="C956" s="1"/>
      <c r="D956" s="1"/>
      <c r="E956" s="1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2"/>
      <c r="C957" s="1"/>
      <c r="D957" s="1"/>
      <c r="E957" s="1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2"/>
      <c r="C958" s="1"/>
      <c r="D958" s="1"/>
      <c r="E958" s="1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2"/>
      <c r="C959" s="1"/>
      <c r="D959" s="1"/>
      <c r="E959" s="1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2"/>
      <c r="C960" s="1"/>
      <c r="D960" s="1"/>
      <c r="E960" s="1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2"/>
      <c r="C961" s="1"/>
      <c r="D961" s="1"/>
      <c r="E961" s="1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2"/>
      <c r="C962" s="1"/>
      <c r="D962" s="1"/>
      <c r="E962" s="1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2"/>
      <c r="C963" s="1"/>
      <c r="D963" s="1"/>
      <c r="E963" s="1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2"/>
      <c r="C964" s="1"/>
      <c r="D964" s="1"/>
      <c r="E964" s="1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2"/>
      <c r="C965" s="1"/>
      <c r="D965" s="1"/>
      <c r="E965" s="1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2"/>
      <c r="C966" s="1"/>
      <c r="D966" s="1"/>
      <c r="E966" s="1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2"/>
      <c r="C967" s="1"/>
      <c r="D967" s="1"/>
      <c r="E967" s="1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2"/>
      <c r="C968" s="1"/>
      <c r="D968" s="1"/>
      <c r="E968" s="1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2"/>
      <c r="C969" s="1"/>
      <c r="D969" s="1"/>
      <c r="E969" s="1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2"/>
      <c r="C970" s="1"/>
      <c r="D970" s="1"/>
      <c r="E970" s="1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2"/>
      <c r="C971" s="1"/>
      <c r="D971" s="1"/>
      <c r="E971" s="1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2"/>
      <c r="C972" s="1"/>
      <c r="D972" s="1"/>
      <c r="E972" s="1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2"/>
      <c r="C973" s="1"/>
      <c r="D973" s="1"/>
      <c r="E973" s="1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2"/>
      <c r="C974" s="1"/>
      <c r="D974" s="1"/>
      <c r="E974" s="1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2"/>
      <c r="C975" s="1"/>
      <c r="D975" s="1"/>
      <c r="E975" s="1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2"/>
      <c r="C976" s="1"/>
      <c r="D976" s="1"/>
      <c r="E976" s="1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2"/>
      <c r="C977" s="1"/>
      <c r="D977" s="1"/>
      <c r="E977" s="1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2"/>
      <c r="C978" s="1"/>
      <c r="D978" s="1"/>
      <c r="E978" s="1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2"/>
      <c r="C979" s="1"/>
      <c r="D979" s="1"/>
      <c r="E979" s="1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2"/>
      <c r="C980" s="1"/>
      <c r="D980" s="1"/>
      <c r="E980" s="1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2"/>
      <c r="C981" s="1"/>
      <c r="D981" s="1"/>
      <c r="E981" s="1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2"/>
      <c r="C982" s="1"/>
      <c r="D982" s="1"/>
      <c r="E982" s="1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2"/>
      <c r="C983" s="1"/>
      <c r="D983" s="1"/>
      <c r="E983" s="1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2"/>
      <c r="C984" s="1"/>
      <c r="D984" s="1"/>
      <c r="E984" s="1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2"/>
      <c r="C985" s="1"/>
      <c r="D985" s="1"/>
      <c r="E985" s="1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2"/>
      <c r="C986" s="1"/>
      <c r="D986" s="1"/>
      <c r="E986" s="1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2"/>
      <c r="C987" s="1"/>
      <c r="D987" s="1"/>
      <c r="E987" s="1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2"/>
      <c r="C988" s="1"/>
      <c r="D988" s="1"/>
      <c r="E988" s="1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2"/>
      <c r="C989" s="1"/>
      <c r="D989" s="1"/>
      <c r="E989" s="1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2"/>
      <c r="C990" s="1"/>
      <c r="D990" s="1"/>
      <c r="E990" s="1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2"/>
      <c r="C991" s="1"/>
      <c r="D991" s="1"/>
      <c r="E991" s="1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2"/>
      <c r="C992" s="1"/>
      <c r="D992" s="1"/>
      <c r="E992" s="1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2"/>
      <c r="C993" s="1"/>
      <c r="D993" s="1"/>
      <c r="E993" s="1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2"/>
      <c r="C994" s="1"/>
      <c r="D994" s="1"/>
      <c r="E994" s="1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2"/>
      <c r="C995" s="1"/>
      <c r="D995" s="1"/>
      <c r="E995" s="1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2"/>
      <c r="C996" s="1"/>
      <c r="D996" s="1"/>
      <c r="E996" s="1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2"/>
      <c r="C997" s="1"/>
      <c r="D997" s="1"/>
      <c r="E997" s="1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2"/>
      <c r="C998" s="1"/>
      <c r="D998" s="1"/>
      <c r="E998" s="1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2"/>
      <c r="C999" s="1"/>
      <c r="D999" s="1"/>
      <c r="E999" s="1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2"/>
      <c r="C1000" s="1"/>
      <c r="D1000" s="1"/>
      <c r="E1000" s="1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2"/>
      <c r="C1001" s="1"/>
      <c r="D1001" s="1"/>
      <c r="E1001" s="1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">
      <c r="A1002" s="1"/>
      <c r="B1002" s="2"/>
      <c r="C1002" s="1"/>
      <c r="D1002" s="1"/>
      <c r="E1002" s="1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8">
    <mergeCell ref="B18:B19"/>
    <mergeCell ref="C19:E19"/>
    <mergeCell ref="F19:H19"/>
    <mergeCell ref="A2:I2"/>
    <mergeCell ref="B4:B5"/>
    <mergeCell ref="C4:E4"/>
    <mergeCell ref="F4:H4"/>
    <mergeCell ref="I4:I5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12"/>
  <sheetViews>
    <sheetView topLeftCell="F1" zoomScale="98" zoomScaleNormal="98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customWidth="1"/>
    <col min="3" max="3" width="32.625" bestFit="1" customWidth="1"/>
    <col min="4" max="4" width="37.25" bestFit="1" customWidth="1"/>
    <col min="5" max="5" width="32.625" customWidth="1"/>
    <col min="6" max="6" width="32.625" style="45" customWidth="1"/>
    <col min="7" max="7" width="14.125" bestFit="1" customWidth="1"/>
    <col min="8" max="8" width="22.625" bestFit="1" customWidth="1"/>
    <col min="9" max="9" width="22.875" customWidth="1"/>
    <col min="10" max="10" width="25.625" customWidth="1"/>
    <col min="11" max="11" width="27" bestFit="1" customWidth="1"/>
    <col min="12" max="12" width="18.5" bestFit="1" customWidth="1"/>
    <col min="13" max="13" width="14.25" bestFit="1" customWidth="1"/>
    <col min="14" max="15" width="9" customWidth="1"/>
    <col min="16" max="28" width="8.625" customWidth="1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23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0"/>
      <c r="B9" s="30"/>
      <c r="C9" s="30"/>
      <c r="D9" s="30"/>
      <c r="E9" s="30"/>
      <c r="F9" s="37"/>
      <c r="G9" s="30"/>
      <c r="H9" s="30"/>
      <c r="I9" s="30"/>
      <c r="J9" s="30"/>
      <c r="K9" s="31"/>
      <c r="L9" s="29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40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28</v>
      </c>
      <c r="C11" s="46">
        <v>21000</v>
      </c>
      <c r="D11" s="42" t="s">
        <v>253</v>
      </c>
      <c r="E11" s="44" t="s">
        <v>256</v>
      </c>
      <c r="F11" s="44" t="s">
        <v>5</v>
      </c>
      <c r="G11" s="46">
        <v>21000</v>
      </c>
      <c r="H11" s="46">
        <v>21000</v>
      </c>
      <c r="I11" s="48" t="s">
        <v>283</v>
      </c>
      <c r="J11" s="43" t="s">
        <v>29</v>
      </c>
      <c r="K11" s="44" t="s">
        <v>222</v>
      </c>
      <c r="L11" s="44" t="s">
        <v>214</v>
      </c>
      <c r="M11" s="48" t="s">
        <v>284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252</v>
      </c>
      <c r="C12" s="46">
        <v>21000</v>
      </c>
      <c r="D12" s="42" t="s">
        <v>253</v>
      </c>
      <c r="E12" s="44" t="s">
        <v>256</v>
      </c>
      <c r="F12" s="44" t="s">
        <v>5</v>
      </c>
      <c r="G12" s="46">
        <v>21000</v>
      </c>
      <c r="H12" s="46">
        <v>21000</v>
      </c>
      <c r="I12" s="47" t="s">
        <v>282</v>
      </c>
      <c r="J12" s="43" t="s">
        <v>30</v>
      </c>
      <c r="K12" s="44" t="s">
        <v>223</v>
      </c>
      <c r="L12" s="44" t="s">
        <v>214</v>
      </c>
      <c r="M12" s="42" t="s">
        <v>284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31</v>
      </c>
      <c r="C13" s="46">
        <v>21000</v>
      </c>
      <c r="D13" s="42" t="s">
        <v>253</v>
      </c>
      <c r="E13" s="44" t="s">
        <v>256</v>
      </c>
      <c r="F13" s="44" t="s">
        <v>5</v>
      </c>
      <c r="G13" s="46">
        <v>21000</v>
      </c>
      <c r="H13" s="46">
        <v>21000</v>
      </c>
      <c r="I13" s="47" t="s">
        <v>281</v>
      </c>
      <c r="J13" s="43" t="s">
        <v>32</v>
      </c>
      <c r="K13" s="44" t="s">
        <v>224</v>
      </c>
      <c r="L13" s="44" t="s">
        <v>214</v>
      </c>
      <c r="M13" s="42" t="s">
        <v>284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33</v>
      </c>
      <c r="C14" s="46">
        <v>21000</v>
      </c>
      <c r="D14" s="42" t="s">
        <v>253</v>
      </c>
      <c r="E14" s="44" t="s">
        <v>256</v>
      </c>
      <c r="F14" s="44" t="s">
        <v>5</v>
      </c>
      <c r="G14" s="46">
        <v>21000</v>
      </c>
      <c r="H14" s="46">
        <v>21000</v>
      </c>
      <c r="I14" s="47" t="s">
        <v>280</v>
      </c>
      <c r="J14" s="43" t="s">
        <v>34</v>
      </c>
      <c r="K14" s="44" t="s">
        <v>225</v>
      </c>
      <c r="L14" s="44" t="s">
        <v>214</v>
      </c>
      <c r="M14" s="42" t="s">
        <v>284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35</v>
      </c>
      <c r="C15" s="46">
        <v>21000</v>
      </c>
      <c r="D15" s="42" t="s">
        <v>253</v>
      </c>
      <c r="E15" s="44" t="s">
        <v>256</v>
      </c>
      <c r="F15" s="44" t="s">
        <v>5</v>
      </c>
      <c r="G15" s="46">
        <v>21000</v>
      </c>
      <c r="H15" s="46">
        <v>21000</v>
      </c>
      <c r="I15" s="47" t="s">
        <v>279</v>
      </c>
      <c r="J15" s="43" t="s">
        <v>36</v>
      </c>
      <c r="K15" s="44" t="s">
        <v>226</v>
      </c>
      <c r="L15" s="44" t="s">
        <v>214</v>
      </c>
      <c r="M15" s="42" t="s">
        <v>284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37</v>
      </c>
      <c r="C16" s="46">
        <v>21000</v>
      </c>
      <c r="D16" s="42" t="s">
        <v>253</v>
      </c>
      <c r="E16" s="44" t="s">
        <v>256</v>
      </c>
      <c r="F16" s="44" t="s">
        <v>5</v>
      </c>
      <c r="G16" s="46">
        <v>21000</v>
      </c>
      <c r="H16" s="46">
        <v>21000</v>
      </c>
      <c r="I16" s="47" t="s">
        <v>278</v>
      </c>
      <c r="J16" s="43" t="s">
        <v>38</v>
      </c>
      <c r="K16" s="44" t="s">
        <v>227</v>
      </c>
      <c r="L16" s="44" t="s">
        <v>214</v>
      </c>
      <c r="M16" s="42" t="s">
        <v>284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39</v>
      </c>
      <c r="C17" s="46">
        <v>21000</v>
      </c>
      <c r="D17" s="42" t="s">
        <v>253</v>
      </c>
      <c r="E17" s="44" t="s">
        <v>256</v>
      </c>
      <c r="F17" s="44" t="s">
        <v>5</v>
      </c>
      <c r="G17" s="46">
        <v>21000</v>
      </c>
      <c r="H17" s="46">
        <v>21000</v>
      </c>
      <c r="I17" s="47" t="s">
        <v>277</v>
      </c>
      <c r="J17" s="43" t="s">
        <v>40</v>
      </c>
      <c r="K17" s="44" t="s">
        <v>228</v>
      </c>
      <c r="L17" s="44" t="s">
        <v>214</v>
      </c>
      <c r="M17" s="42" t="s">
        <v>284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31</v>
      </c>
      <c r="C18" s="46">
        <v>21000</v>
      </c>
      <c r="D18" s="42" t="s">
        <v>253</v>
      </c>
      <c r="E18" s="44" t="s">
        <v>256</v>
      </c>
      <c r="F18" s="44" t="s">
        <v>5</v>
      </c>
      <c r="G18" s="46">
        <v>21000</v>
      </c>
      <c r="H18" s="46">
        <v>21000</v>
      </c>
      <c r="I18" s="47" t="s">
        <v>276</v>
      </c>
      <c r="J18" s="43" t="s">
        <v>41</v>
      </c>
      <c r="K18" s="44" t="s">
        <v>229</v>
      </c>
      <c r="L18" s="44" t="s">
        <v>214</v>
      </c>
      <c r="M18" s="42" t="s">
        <v>284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42</v>
      </c>
      <c r="C19" s="46">
        <v>21000</v>
      </c>
      <c r="D19" s="42" t="s">
        <v>253</v>
      </c>
      <c r="E19" s="44" t="s">
        <v>256</v>
      </c>
      <c r="F19" s="44" t="s">
        <v>5</v>
      </c>
      <c r="G19" s="46">
        <v>21000</v>
      </c>
      <c r="H19" s="46">
        <v>21000</v>
      </c>
      <c r="I19" s="47" t="s">
        <v>275</v>
      </c>
      <c r="J19" s="43" t="s">
        <v>43</v>
      </c>
      <c r="K19" s="44" t="s">
        <v>230</v>
      </c>
      <c r="L19" s="44" t="s">
        <v>214</v>
      </c>
      <c r="M19" s="42" t="s">
        <v>284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42</v>
      </c>
      <c r="C20" s="46">
        <v>21000</v>
      </c>
      <c r="D20" s="42" t="s">
        <v>253</v>
      </c>
      <c r="E20" s="44" t="s">
        <v>256</v>
      </c>
      <c r="F20" s="44" t="s">
        <v>5</v>
      </c>
      <c r="G20" s="46">
        <v>21000</v>
      </c>
      <c r="H20" s="46">
        <v>21000</v>
      </c>
      <c r="I20" s="47" t="s">
        <v>274</v>
      </c>
      <c r="J20" s="43" t="s">
        <v>44</v>
      </c>
      <c r="K20" s="44" t="s">
        <v>231</v>
      </c>
      <c r="L20" s="44" t="s">
        <v>214</v>
      </c>
      <c r="M20" s="42" t="s">
        <v>284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258</v>
      </c>
      <c r="C21" s="46">
        <v>21000</v>
      </c>
      <c r="D21" s="42" t="s">
        <v>253</v>
      </c>
      <c r="E21" s="44" t="s">
        <v>256</v>
      </c>
      <c r="F21" s="44" t="s">
        <v>5</v>
      </c>
      <c r="G21" s="46">
        <v>21000</v>
      </c>
      <c r="H21" s="46">
        <v>21000</v>
      </c>
      <c r="I21" s="47" t="s">
        <v>273</v>
      </c>
      <c r="J21" s="43" t="s">
        <v>45</v>
      </c>
      <c r="K21" s="44" t="s">
        <v>232</v>
      </c>
      <c r="L21" s="44" t="s">
        <v>214</v>
      </c>
      <c r="M21" s="42" t="s">
        <v>284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46</v>
      </c>
      <c r="C22" s="46">
        <v>21000</v>
      </c>
      <c r="D22" s="42" t="s">
        <v>253</v>
      </c>
      <c r="E22" s="44" t="s">
        <v>256</v>
      </c>
      <c r="F22" s="44" t="s">
        <v>5</v>
      </c>
      <c r="G22" s="46">
        <v>21000</v>
      </c>
      <c r="H22" s="46">
        <v>21000</v>
      </c>
      <c r="I22" s="47" t="s">
        <v>272</v>
      </c>
      <c r="J22" s="43" t="s">
        <v>257</v>
      </c>
      <c r="K22" s="44" t="s">
        <v>233</v>
      </c>
      <c r="L22" s="44" t="s">
        <v>214</v>
      </c>
      <c r="M22" s="42" t="s">
        <v>284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47</v>
      </c>
      <c r="C23" s="46">
        <v>870000</v>
      </c>
      <c r="D23" s="42" t="s">
        <v>375</v>
      </c>
      <c r="E23" s="44" t="s">
        <v>256</v>
      </c>
      <c r="F23" s="44" t="s">
        <v>7</v>
      </c>
      <c r="G23" s="46">
        <v>870000</v>
      </c>
      <c r="H23" s="46">
        <v>870000</v>
      </c>
      <c r="I23" s="48" t="s">
        <v>259</v>
      </c>
      <c r="J23" s="43" t="s">
        <v>48</v>
      </c>
      <c r="K23" s="44" t="s">
        <v>234</v>
      </c>
      <c r="L23" s="44" t="s">
        <v>215</v>
      </c>
      <c r="M23" s="47" t="s">
        <v>285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49</v>
      </c>
      <c r="C24" s="46">
        <v>35800</v>
      </c>
      <c r="D24" s="42" t="s">
        <v>253</v>
      </c>
      <c r="E24" s="44" t="s">
        <v>255</v>
      </c>
      <c r="F24" s="44" t="s">
        <v>5</v>
      </c>
      <c r="G24" s="46">
        <v>35800</v>
      </c>
      <c r="H24" s="46">
        <v>35800</v>
      </c>
      <c r="I24" s="47" t="s">
        <v>260</v>
      </c>
      <c r="J24" s="43" t="s">
        <v>50</v>
      </c>
      <c r="K24" s="44" t="s">
        <v>249</v>
      </c>
      <c r="L24" s="44" t="s">
        <v>214</v>
      </c>
      <c r="M24" s="48" t="s">
        <v>286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51</v>
      </c>
      <c r="C25" s="46">
        <v>1090000</v>
      </c>
      <c r="D25" s="42" t="s">
        <v>375</v>
      </c>
      <c r="E25" s="42" t="s">
        <v>256</v>
      </c>
      <c r="F25" s="44" t="s">
        <v>7</v>
      </c>
      <c r="G25" s="46">
        <v>1090000</v>
      </c>
      <c r="H25" s="46">
        <v>1090000</v>
      </c>
      <c r="I25" s="47" t="s">
        <v>261</v>
      </c>
      <c r="J25" s="43" t="s">
        <v>52</v>
      </c>
      <c r="K25" s="44" t="s">
        <v>235</v>
      </c>
      <c r="L25" s="44" t="s">
        <v>215</v>
      </c>
      <c r="M25" s="47" t="s">
        <v>285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53</v>
      </c>
      <c r="C26" s="46">
        <v>1580000</v>
      </c>
      <c r="D26" s="42" t="s">
        <v>254</v>
      </c>
      <c r="E26" s="42" t="s">
        <v>256</v>
      </c>
      <c r="F26" s="44" t="s">
        <v>7</v>
      </c>
      <c r="G26" s="46">
        <v>1580000</v>
      </c>
      <c r="H26" s="46">
        <v>1580000</v>
      </c>
      <c r="I26" s="47" t="s">
        <v>261</v>
      </c>
      <c r="J26" s="43" t="s">
        <v>52</v>
      </c>
      <c r="K26" s="44" t="s">
        <v>218</v>
      </c>
      <c r="L26" s="44" t="s">
        <v>215</v>
      </c>
      <c r="M26" s="47" t="s">
        <v>285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54</v>
      </c>
      <c r="C27" s="46">
        <v>104936.58</v>
      </c>
      <c r="D27" s="42" t="s">
        <v>253</v>
      </c>
      <c r="E27" s="42" t="s">
        <v>256</v>
      </c>
      <c r="F27" s="44" t="s">
        <v>5</v>
      </c>
      <c r="G27" s="46">
        <v>104936.58</v>
      </c>
      <c r="H27" s="46">
        <v>104936.58</v>
      </c>
      <c r="I27" s="47" t="s">
        <v>262</v>
      </c>
      <c r="J27" s="43" t="s">
        <v>55</v>
      </c>
      <c r="K27" s="44" t="s">
        <v>250</v>
      </c>
      <c r="L27" s="44" t="s">
        <v>216</v>
      </c>
      <c r="M27" s="47" t="s">
        <v>287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56</v>
      </c>
      <c r="C28" s="46">
        <v>775000</v>
      </c>
      <c r="D28" s="42" t="s">
        <v>375</v>
      </c>
      <c r="E28" s="42" t="s">
        <v>256</v>
      </c>
      <c r="F28" s="44" t="s">
        <v>7</v>
      </c>
      <c r="G28" s="46">
        <v>775000</v>
      </c>
      <c r="H28" s="46">
        <v>775000</v>
      </c>
      <c r="I28" s="47" t="s">
        <v>261</v>
      </c>
      <c r="J28" s="43" t="s">
        <v>52</v>
      </c>
      <c r="K28" s="44" t="s">
        <v>246</v>
      </c>
      <c r="L28" s="44" t="s">
        <v>215</v>
      </c>
      <c r="M28" s="49" t="s">
        <v>288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57</v>
      </c>
      <c r="C29" s="46">
        <v>2460</v>
      </c>
      <c r="D29" s="42" t="s">
        <v>253</v>
      </c>
      <c r="E29" s="42" t="s">
        <v>256</v>
      </c>
      <c r="F29" s="44" t="s">
        <v>5</v>
      </c>
      <c r="G29" s="46">
        <v>2460</v>
      </c>
      <c r="H29" s="46">
        <v>2460</v>
      </c>
      <c r="I29" s="47" t="s">
        <v>263</v>
      </c>
      <c r="J29" s="43" t="s">
        <v>58</v>
      </c>
      <c r="K29" s="44" t="s">
        <v>236</v>
      </c>
      <c r="L29" s="44" t="s">
        <v>217</v>
      </c>
      <c r="M29" s="49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59</v>
      </c>
      <c r="C30" s="46">
        <v>600</v>
      </c>
      <c r="D30" s="42" t="s">
        <v>253</v>
      </c>
      <c r="E30" s="42" t="s">
        <v>256</v>
      </c>
      <c r="F30" s="44" t="s">
        <v>5</v>
      </c>
      <c r="G30" s="46">
        <v>600</v>
      </c>
      <c r="H30" s="46">
        <v>600</v>
      </c>
      <c r="I30" s="47" t="s">
        <v>264</v>
      </c>
      <c r="J30" s="43" t="s">
        <v>60</v>
      </c>
      <c r="K30" s="44" t="s">
        <v>245</v>
      </c>
      <c r="L30" s="44" t="s">
        <v>217</v>
      </c>
      <c r="M30" s="49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61</v>
      </c>
      <c r="C31" s="46">
        <v>1500</v>
      </c>
      <c r="D31" s="42" t="s">
        <v>253</v>
      </c>
      <c r="E31" s="42" t="s">
        <v>256</v>
      </c>
      <c r="F31" s="44" t="s">
        <v>5</v>
      </c>
      <c r="G31" s="46">
        <v>1500</v>
      </c>
      <c r="H31" s="46">
        <v>1500</v>
      </c>
      <c r="I31" s="47" t="s">
        <v>265</v>
      </c>
      <c r="J31" s="43" t="s">
        <v>62</v>
      </c>
      <c r="K31" s="44" t="s">
        <v>237</v>
      </c>
      <c r="L31" s="44" t="s">
        <v>217</v>
      </c>
      <c r="M31" s="49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251</v>
      </c>
      <c r="C32" s="46">
        <v>8000</v>
      </c>
      <c r="D32" s="42" t="s">
        <v>253</v>
      </c>
      <c r="E32" s="42" t="s">
        <v>256</v>
      </c>
      <c r="F32" s="44" t="s">
        <v>5</v>
      </c>
      <c r="G32" s="46">
        <v>8000</v>
      </c>
      <c r="H32" s="46">
        <v>8000</v>
      </c>
      <c r="I32" s="47" t="s">
        <v>266</v>
      </c>
      <c r="J32" s="43" t="s">
        <v>63</v>
      </c>
      <c r="K32" s="44" t="s">
        <v>244</v>
      </c>
      <c r="L32" s="44" t="s">
        <v>217</v>
      </c>
      <c r="M32" s="49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64</v>
      </c>
      <c r="C33" s="46">
        <v>950</v>
      </c>
      <c r="D33" s="42" t="s">
        <v>253</v>
      </c>
      <c r="E33" s="42" t="s">
        <v>256</v>
      </c>
      <c r="F33" s="44" t="s">
        <v>5</v>
      </c>
      <c r="G33" s="46">
        <v>950</v>
      </c>
      <c r="H33" s="46">
        <v>950</v>
      </c>
      <c r="I33" s="47" t="s">
        <v>267</v>
      </c>
      <c r="J33" s="43" t="s">
        <v>65</v>
      </c>
      <c r="K33" s="44" t="s">
        <v>238</v>
      </c>
      <c r="L33" s="44" t="s">
        <v>217</v>
      </c>
      <c r="M33" s="49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66</v>
      </c>
      <c r="C34" s="46">
        <v>3380</v>
      </c>
      <c r="D34" s="42" t="s">
        <v>253</v>
      </c>
      <c r="E34" s="42" t="s">
        <v>256</v>
      </c>
      <c r="F34" s="44" t="s">
        <v>5</v>
      </c>
      <c r="G34" s="46">
        <v>3380</v>
      </c>
      <c r="H34" s="46">
        <v>3380</v>
      </c>
      <c r="I34" s="47" t="s">
        <v>268</v>
      </c>
      <c r="J34" s="43" t="s">
        <v>67</v>
      </c>
      <c r="K34" s="44" t="s">
        <v>243</v>
      </c>
      <c r="L34" s="44" t="s">
        <v>219</v>
      </c>
      <c r="M34" s="49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4">
        <v>25</v>
      </c>
      <c r="B35" s="43" t="s">
        <v>68</v>
      </c>
      <c r="C35" s="46">
        <v>438649.12</v>
      </c>
      <c r="D35" s="42" t="s">
        <v>253</v>
      </c>
      <c r="E35" s="42" t="s">
        <v>256</v>
      </c>
      <c r="F35" s="44" t="s">
        <v>5</v>
      </c>
      <c r="G35" s="46">
        <v>438649.12</v>
      </c>
      <c r="H35" s="46">
        <v>438649.12</v>
      </c>
      <c r="I35" s="47" t="s">
        <v>262</v>
      </c>
      <c r="J35" s="43" t="s">
        <v>55</v>
      </c>
      <c r="K35" s="44" t="s">
        <v>239</v>
      </c>
      <c r="L35" s="44" t="s">
        <v>220</v>
      </c>
      <c r="M35" s="49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44">
        <v>26</v>
      </c>
      <c r="B36" s="43" t="s">
        <v>69</v>
      </c>
      <c r="C36" s="46">
        <v>1280</v>
      </c>
      <c r="D36" s="42" t="s">
        <v>253</v>
      </c>
      <c r="E36" s="42" t="s">
        <v>256</v>
      </c>
      <c r="F36" s="44" t="s">
        <v>5</v>
      </c>
      <c r="G36" s="46">
        <v>1280</v>
      </c>
      <c r="H36" s="46">
        <v>1280</v>
      </c>
      <c r="I36" s="47" t="s">
        <v>269</v>
      </c>
      <c r="J36" s="43" t="s">
        <v>70</v>
      </c>
      <c r="K36" s="44" t="s">
        <v>242</v>
      </c>
      <c r="L36" s="44" t="s">
        <v>221</v>
      </c>
      <c r="M36" s="49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44">
        <v>27</v>
      </c>
      <c r="B37" s="43" t="s">
        <v>71</v>
      </c>
      <c r="C37" s="46">
        <v>800</v>
      </c>
      <c r="D37" s="42" t="s">
        <v>253</v>
      </c>
      <c r="E37" s="42" t="s">
        <v>256</v>
      </c>
      <c r="F37" s="44" t="s">
        <v>5</v>
      </c>
      <c r="G37" s="46">
        <v>800</v>
      </c>
      <c r="H37" s="46">
        <v>800</v>
      </c>
      <c r="I37" s="47" t="s">
        <v>269</v>
      </c>
      <c r="J37" s="43" t="s">
        <v>70</v>
      </c>
      <c r="K37" s="44" t="s">
        <v>240</v>
      </c>
      <c r="L37" s="44" t="s">
        <v>221</v>
      </c>
      <c r="M37" s="49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44">
        <v>28</v>
      </c>
      <c r="B38" s="43" t="s">
        <v>72</v>
      </c>
      <c r="C38" s="46">
        <v>3030</v>
      </c>
      <c r="D38" s="42" t="s">
        <v>253</v>
      </c>
      <c r="E38" s="42" t="s">
        <v>256</v>
      </c>
      <c r="F38" s="44" t="s">
        <v>5</v>
      </c>
      <c r="G38" s="46">
        <v>3030</v>
      </c>
      <c r="H38" s="46">
        <v>3030</v>
      </c>
      <c r="I38" s="47" t="s">
        <v>268</v>
      </c>
      <c r="J38" s="43" t="s">
        <v>67</v>
      </c>
      <c r="K38" s="44" t="s">
        <v>247</v>
      </c>
      <c r="L38" s="44" t="s">
        <v>221</v>
      </c>
      <c r="M38" s="49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44">
        <v>29</v>
      </c>
      <c r="B39" s="43" t="s">
        <v>73</v>
      </c>
      <c r="C39" s="46">
        <v>450</v>
      </c>
      <c r="D39" s="42" t="s">
        <v>253</v>
      </c>
      <c r="E39" s="42" t="s">
        <v>256</v>
      </c>
      <c r="F39" s="44" t="s">
        <v>5</v>
      </c>
      <c r="G39" s="46">
        <v>450</v>
      </c>
      <c r="H39" s="46">
        <v>450</v>
      </c>
      <c r="I39" s="47" t="s">
        <v>270</v>
      </c>
      <c r="J39" s="43" t="s">
        <v>74</v>
      </c>
      <c r="K39" s="44" t="s">
        <v>241</v>
      </c>
      <c r="L39" s="44" t="s">
        <v>221</v>
      </c>
      <c r="M39" s="49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44">
        <v>30</v>
      </c>
      <c r="B40" s="43" t="s">
        <v>75</v>
      </c>
      <c r="C40" s="46">
        <v>4740</v>
      </c>
      <c r="D40" s="42" t="s">
        <v>253</v>
      </c>
      <c r="E40" s="42" t="s">
        <v>256</v>
      </c>
      <c r="F40" s="44" t="s">
        <v>5</v>
      </c>
      <c r="G40" s="46">
        <v>4740</v>
      </c>
      <c r="H40" s="46">
        <v>4740</v>
      </c>
      <c r="I40" s="47" t="s">
        <v>271</v>
      </c>
      <c r="J40" s="43" t="s">
        <v>76</v>
      </c>
      <c r="K40" s="44" t="s">
        <v>248</v>
      </c>
      <c r="L40" s="44" t="s">
        <v>221</v>
      </c>
      <c r="M40" s="49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.75" customHeight="1" x14ac:dyDescent="0.2">
      <c r="A41" s="34"/>
      <c r="B41" s="28"/>
      <c r="C41" s="28"/>
      <c r="D41" s="28"/>
      <c r="E41" s="28"/>
      <c r="F41" s="34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customHeight="1" x14ac:dyDescent="0.2">
      <c r="A42" s="34"/>
      <c r="B42" s="28"/>
      <c r="C42" s="28"/>
      <c r="D42" s="28"/>
      <c r="E42" s="28"/>
      <c r="F42" s="34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28"/>
      <c r="D43" s="28"/>
      <c r="E43" s="28"/>
      <c r="F43" s="34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28"/>
      <c r="D44" s="28"/>
      <c r="E44" s="28"/>
      <c r="F44" s="34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28"/>
      <c r="D45" s="28"/>
      <c r="E45" s="28"/>
      <c r="F45" s="34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28"/>
      <c r="D46" s="28"/>
      <c r="E46" s="28"/>
      <c r="F46" s="34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28"/>
      <c r="D959" s="28"/>
      <c r="E959" s="28"/>
      <c r="F959" s="34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28"/>
      <c r="D960" s="28"/>
      <c r="E960" s="28"/>
      <c r="F960" s="34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28"/>
      <c r="D961" s="28"/>
      <c r="E961" s="28"/>
      <c r="F961" s="34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28"/>
      <c r="D962" s="28"/>
      <c r="E962" s="28"/>
      <c r="F962" s="34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28"/>
      <c r="D963" s="28"/>
      <c r="E963" s="28"/>
      <c r="F963" s="34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28"/>
      <c r="D964" s="28"/>
      <c r="E964" s="28"/>
      <c r="F964" s="34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28"/>
      <c r="D965" s="28"/>
      <c r="E965" s="28"/>
      <c r="F965" s="34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28"/>
      <c r="D966" s="28"/>
      <c r="E966" s="28"/>
      <c r="F966" s="34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28"/>
      <c r="D967" s="28"/>
      <c r="E967" s="28"/>
      <c r="F967" s="34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33"/>
      <c r="D968" s="33"/>
      <c r="E968" s="33"/>
      <c r="F968" s="35"/>
      <c r="G968" s="33"/>
      <c r="H968" s="33"/>
      <c r="I968" s="33"/>
      <c r="J968" s="33"/>
      <c r="K968" s="33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33"/>
      <c r="D969" s="33"/>
      <c r="E969" s="33"/>
      <c r="F969" s="35"/>
      <c r="G969" s="33"/>
      <c r="H969" s="33"/>
      <c r="I969" s="33"/>
      <c r="J969" s="33"/>
      <c r="K969" s="33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33"/>
      <c r="D970" s="33"/>
      <c r="E970" s="33"/>
      <c r="F970" s="35"/>
      <c r="G970" s="33"/>
      <c r="H970" s="33"/>
      <c r="I970" s="33"/>
      <c r="J970" s="33"/>
      <c r="K970" s="33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33"/>
      <c r="D971" s="33"/>
      <c r="E971" s="33"/>
      <c r="F971" s="35"/>
      <c r="G971" s="33"/>
      <c r="H971" s="33"/>
      <c r="I971" s="33"/>
      <c r="J971" s="33"/>
      <c r="K971" s="33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33"/>
      <c r="D972" s="33"/>
      <c r="E972" s="33"/>
      <c r="F972" s="35"/>
      <c r="G972" s="33"/>
      <c r="H972" s="33"/>
      <c r="I972" s="33"/>
      <c r="J972" s="33"/>
      <c r="K972" s="33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33"/>
      <c r="D973" s="33"/>
      <c r="E973" s="33"/>
      <c r="F973" s="35"/>
      <c r="G973" s="33"/>
      <c r="H973" s="33"/>
      <c r="I973" s="33"/>
      <c r="J973" s="33"/>
      <c r="K973" s="33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33"/>
      <c r="D974" s="33"/>
      <c r="E974" s="33"/>
      <c r="F974" s="35"/>
      <c r="G974" s="33"/>
      <c r="H974" s="33"/>
      <c r="I974" s="33"/>
      <c r="J974" s="33"/>
      <c r="K974" s="33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33"/>
      <c r="D975" s="33"/>
      <c r="E975" s="33"/>
      <c r="F975" s="35"/>
      <c r="G975" s="33"/>
      <c r="H975" s="33"/>
      <c r="I975" s="33"/>
      <c r="J975" s="33"/>
      <c r="K975" s="33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33"/>
      <c r="D976" s="33"/>
      <c r="E976" s="33"/>
      <c r="F976" s="35"/>
      <c r="G976" s="33"/>
      <c r="H976" s="33"/>
      <c r="I976" s="33"/>
      <c r="J976" s="33"/>
      <c r="K976" s="33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customFormat="1" ht="15" customHeight="1" x14ac:dyDescent="0.2"/>
    <row r="978" customFormat="1" ht="15" customHeight="1" x14ac:dyDescent="0.2"/>
    <row r="979" customFormat="1" ht="15" customHeight="1" x14ac:dyDescent="0.2"/>
    <row r="980" customFormat="1" ht="15" customHeight="1" x14ac:dyDescent="0.2"/>
    <row r="981" customFormat="1" ht="15" customHeight="1" x14ac:dyDescent="0.2"/>
    <row r="982" customFormat="1" ht="15" customHeight="1" x14ac:dyDescent="0.2"/>
    <row r="983" customFormat="1" ht="15" customHeight="1" x14ac:dyDescent="0.2"/>
    <row r="984" customFormat="1" ht="15" customHeight="1" x14ac:dyDescent="0.2"/>
    <row r="985" customFormat="1" ht="15" customHeight="1" x14ac:dyDescent="0.2"/>
    <row r="986" customFormat="1" ht="15" customHeight="1" x14ac:dyDescent="0.2"/>
    <row r="987" customFormat="1" ht="15" customHeight="1" x14ac:dyDescent="0.2"/>
    <row r="988" customFormat="1" ht="15" customHeight="1" x14ac:dyDescent="0.2"/>
    <row r="989" customFormat="1" ht="15" customHeight="1" x14ac:dyDescent="0.2"/>
    <row r="990" customFormat="1" ht="15" customHeight="1" x14ac:dyDescent="0.2"/>
    <row r="991" customFormat="1" ht="15" customHeight="1" x14ac:dyDescent="0.2"/>
    <row r="992" customFormat="1" ht="15" customHeight="1" x14ac:dyDescent="0.2"/>
    <row r="993" customFormat="1" ht="15" customHeight="1" x14ac:dyDescent="0.2"/>
    <row r="994" customFormat="1" ht="15" customHeight="1" x14ac:dyDescent="0.2"/>
    <row r="995" customFormat="1" ht="15" customHeight="1" x14ac:dyDescent="0.2"/>
    <row r="996" customFormat="1" ht="15" customHeight="1" x14ac:dyDescent="0.2"/>
    <row r="997" customFormat="1" ht="15" customHeight="1" x14ac:dyDescent="0.2"/>
    <row r="998" customFormat="1" ht="15" customHeight="1" x14ac:dyDescent="0.2"/>
    <row r="999" customFormat="1" ht="15" customHeight="1" x14ac:dyDescent="0.2"/>
    <row r="1000" customFormat="1" ht="15" customHeight="1" x14ac:dyDescent="0.2"/>
    <row r="1001" customFormat="1" ht="15" customHeight="1" x14ac:dyDescent="0.2"/>
    <row r="1002" customFormat="1" ht="15" customHeight="1" x14ac:dyDescent="0.2"/>
    <row r="1003" customFormat="1" ht="15" customHeight="1" x14ac:dyDescent="0.2"/>
    <row r="1004" customFormat="1" ht="15" customHeight="1" x14ac:dyDescent="0.2"/>
    <row r="1005" customFormat="1" ht="15" customHeight="1" x14ac:dyDescent="0.2"/>
    <row r="1006" customFormat="1" ht="15" customHeight="1" x14ac:dyDescent="0.2"/>
    <row r="1007" customFormat="1" ht="15" customHeight="1" x14ac:dyDescent="0.2"/>
    <row r="1008" customFormat="1" ht="15" customHeight="1" x14ac:dyDescent="0.2"/>
    <row r="1009" customFormat="1" ht="15" customHeight="1" x14ac:dyDescent="0.2"/>
    <row r="1010" customFormat="1" ht="15" customHeight="1" x14ac:dyDescent="0.2"/>
    <row r="1011" customFormat="1" ht="15" customHeight="1" x14ac:dyDescent="0.2"/>
    <row r="1012" customFormat="1" ht="15" customHeight="1" x14ac:dyDescent="0.2"/>
  </sheetData>
  <mergeCells count="2">
    <mergeCell ref="A7:M7"/>
    <mergeCell ref="A8:M8"/>
  </mergeCells>
  <pageMargins left="0.25" right="0.25" top="0.75" bottom="0.75" header="0" footer="0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6"/>
  <sheetViews>
    <sheetView showGridLines="0" topLeftCell="C1" zoomScale="60" zoomScaleNormal="60" workbookViewId="0">
      <pane ySplit="11" topLeftCell="A12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5.1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36" bestFit="1" customWidth="1"/>
    <col min="8" max="8" width="22.625" style="36" bestFit="1" customWidth="1"/>
    <col min="9" max="9" width="22.875" style="36" customWidth="1"/>
    <col min="10" max="10" width="25.625" style="36" customWidth="1"/>
    <col min="11" max="11" width="27" style="36" bestFit="1" customWidth="1"/>
    <col min="12" max="12" width="18.5" style="36" bestFit="1" customWidth="1"/>
    <col min="13" max="13" width="14.25" style="36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77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1"/>
      <c r="L9" s="29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s="80" customFormat="1" ht="51" customHeight="1" x14ac:dyDescent="0.2">
      <c r="A10" s="71" t="s">
        <v>25</v>
      </c>
      <c r="B10" s="72" t="s">
        <v>26</v>
      </c>
      <c r="C10" s="73" t="s">
        <v>206</v>
      </c>
      <c r="D10" s="72" t="s">
        <v>207</v>
      </c>
      <c r="E10" s="72" t="s">
        <v>208</v>
      </c>
      <c r="F10" s="72" t="s">
        <v>2</v>
      </c>
      <c r="G10" s="74" t="s">
        <v>27</v>
      </c>
      <c r="H10" s="74" t="s">
        <v>209</v>
      </c>
      <c r="I10" s="75" t="s">
        <v>210</v>
      </c>
      <c r="J10" s="73" t="s">
        <v>211</v>
      </c>
      <c r="K10" s="76" t="s">
        <v>1221</v>
      </c>
      <c r="L10" s="77" t="s">
        <v>212</v>
      </c>
      <c r="M10" s="77" t="s">
        <v>213</v>
      </c>
      <c r="N10" s="78"/>
      <c r="O10" s="78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</row>
    <row r="11" spans="1:28" s="80" customFormat="1" ht="27.75" x14ac:dyDescent="0.65">
      <c r="A11" s="81">
        <v>1</v>
      </c>
      <c r="B11" s="82" t="s">
        <v>78</v>
      </c>
      <c r="C11" s="83">
        <v>5592</v>
      </c>
      <c r="D11" s="84" t="s">
        <v>253</v>
      </c>
      <c r="E11" s="81" t="s">
        <v>256</v>
      </c>
      <c r="F11" s="81" t="s">
        <v>5</v>
      </c>
      <c r="G11" s="83">
        <v>5592</v>
      </c>
      <c r="H11" s="83">
        <v>5592</v>
      </c>
      <c r="I11" s="85" t="s">
        <v>360</v>
      </c>
      <c r="J11" s="86" t="s">
        <v>79</v>
      </c>
      <c r="K11" s="87" t="s">
        <v>302</v>
      </c>
      <c r="L11" s="88" t="s">
        <v>303</v>
      </c>
      <c r="M11" s="85" t="s">
        <v>304</v>
      </c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</row>
    <row r="12" spans="1:28" s="68" customFormat="1" ht="27.75" x14ac:dyDescent="0.2">
      <c r="A12" s="42">
        <v>2</v>
      </c>
      <c r="B12" s="69" t="s">
        <v>80</v>
      </c>
      <c r="C12" s="58">
        <v>6336</v>
      </c>
      <c r="D12" s="42" t="s">
        <v>253</v>
      </c>
      <c r="E12" s="42" t="s">
        <v>256</v>
      </c>
      <c r="F12" s="42" t="s">
        <v>5</v>
      </c>
      <c r="G12" s="58">
        <v>6336</v>
      </c>
      <c r="H12" s="58">
        <v>6336</v>
      </c>
      <c r="I12" s="48" t="s">
        <v>382</v>
      </c>
      <c r="J12" s="57" t="s">
        <v>81</v>
      </c>
      <c r="K12" s="67" t="s">
        <v>307</v>
      </c>
      <c r="L12" s="48" t="s">
        <v>305</v>
      </c>
      <c r="M12" s="48" t="s">
        <v>306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 spans="1:28" ht="27.75" x14ac:dyDescent="0.65">
      <c r="A13" s="44">
        <v>3</v>
      </c>
      <c r="B13" s="43" t="s">
        <v>64</v>
      </c>
      <c r="C13" s="59">
        <v>5140</v>
      </c>
      <c r="D13" s="42" t="s">
        <v>253</v>
      </c>
      <c r="E13" s="44" t="s">
        <v>256</v>
      </c>
      <c r="F13" s="44" t="s">
        <v>5</v>
      </c>
      <c r="G13" s="59">
        <v>5140</v>
      </c>
      <c r="H13" s="59">
        <v>5140</v>
      </c>
      <c r="I13" s="47" t="s">
        <v>267</v>
      </c>
      <c r="J13" s="50" t="s">
        <v>82</v>
      </c>
      <c r="K13" s="67" t="s">
        <v>308</v>
      </c>
      <c r="L13" s="48" t="s">
        <v>303</v>
      </c>
      <c r="M13" s="48" t="s">
        <v>361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297</v>
      </c>
      <c r="C14" s="59">
        <v>5800</v>
      </c>
      <c r="D14" s="42" t="s">
        <v>253</v>
      </c>
      <c r="E14" s="44" t="s">
        <v>256</v>
      </c>
      <c r="F14" s="44" t="s">
        <v>5</v>
      </c>
      <c r="G14" s="59">
        <v>5800</v>
      </c>
      <c r="H14" s="59">
        <v>5800</v>
      </c>
      <c r="I14" s="47" t="s">
        <v>269</v>
      </c>
      <c r="J14" s="50" t="s">
        <v>70</v>
      </c>
      <c r="K14" s="67" t="s">
        <v>309</v>
      </c>
      <c r="L14" s="48" t="s">
        <v>310</v>
      </c>
      <c r="M14" s="48" t="s">
        <v>322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64</v>
      </c>
      <c r="C15" s="59">
        <v>20000</v>
      </c>
      <c r="D15" s="42" t="s">
        <v>254</v>
      </c>
      <c r="E15" s="44" t="s">
        <v>256</v>
      </c>
      <c r="F15" s="44" t="s">
        <v>5</v>
      </c>
      <c r="G15" s="59">
        <v>20000</v>
      </c>
      <c r="H15" s="59">
        <v>20000</v>
      </c>
      <c r="I15" s="47" t="s">
        <v>376</v>
      </c>
      <c r="J15" s="50" t="s">
        <v>83</v>
      </c>
      <c r="K15" s="67" t="s">
        <v>312</v>
      </c>
      <c r="L15" s="48" t="s">
        <v>310</v>
      </c>
      <c r="M15" s="48" t="s">
        <v>322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s="68" customFormat="1" ht="27.75" x14ac:dyDescent="0.2">
      <c r="A16" s="42">
        <v>6</v>
      </c>
      <c r="B16" s="69" t="s">
        <v>84</v>
      </c>
      <c r="C16" s="59">
        <v>740</v>
      </c>
      <c r="D16" s="42" t="s">
        <v>253</v>
      </c>
      <c r="E16" s="42" t="s">
        <v>256</v>
      </c>
      <c r="F16" s="42" t="s">
        <v>5</v>
      </c>
      <c r="G16" s="59">
        <v>740</v>
      </c>
      <c r="H16" s="59">
        <v>740</v>
      </c>
      <c r="I16" s="48" t="s">
        <v>270</v>
      </c>
      <c r="J16" s="50" t="s">
        <v>74</v>
      </c>
      <c r="K16" s="67" t="s">
        <v>313</v>
      </c>
      <c r="L16" s="48" t="s">
        <v>311</v>
      </c>
      <c r="M16" s="48" t="s">
        <v>323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</row>
    <row r="17" spans="1:28" ht="27.75" x14ac:dyDescent="0.65">
      <c r="A17" s="44">
        <v>7</v>
      </c>
      <c r="B17" s="43" t="s">
        <v>85</v>
      </c>
      <c r="C17" s="59">
        <v>1776</v>
      </c>
      <c r="D17" s="42" t="s">
        <v>253</v>
      </c>
      <c r="E17" s="44" t="s">
        <v>256</v>
      </c>
      <c r="F17" s="44" t="s">
        <v>5</v>
      </c>
      <c r="G17" s="59">
        <v>1776</v>
      </c>
      <c r="H17" s="59">
        <v>1776</v>
      </c>
      <c r="I17" s="47" t="s">
        <v>376</v>
      </c>
      <c r="J17" s="50" t="s">
        <v>166</v>
      </c>
      <c r="K17" s="66" t="s">
        <v>314</v>
      </c>
      <c r="L17" s="48" t="s">
        <v>315</v>
      </c>
      <c r="M17" s="42" t="s">
        <v>323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64</v>
      </c>
      <c r="C18" s="59">
        <v>15835</v>
      </c>
      <c r="D18" s="42" t="s">
        <v>253</v>
      </c>
      <c r="E18" s="44" t="s">
        <v>256</v>
      </c>
      <c r="F18" s="44" t="s">
        <v>5</v>
      </c>
      <c r="G18" s="59">
        <v>15835</v>
      </c>
      <c r="H18" s="59">
        <v>15835</v>
      </c>
      <c r="I18" s="47" t="s">
        <v>376</v>
      </c>
      <c r="J18" s="50" t="s">
        <v>166</v>
      </c>
      <c r="K18" s="66" t="s">
        <v>316</v>
      </c>
      <c r="L18" s="48" t="s">
        <v>315</v>
      </c>
      <c r="M18" s="42" t="s">
        <v>327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64</v>
      </c>
      <c r="C19" s="59">
        <v>14250</v>
      </c>
      <c r="D19" s="42" t="s">
        <v>253</v>
      </c>
      <c r="E19" s="44" t="s">
        <v>256</v>
      </c>
      <c r="F19" s="44" t="s">
        <v>5</v>
      </c>
      <c r="G19" s="59">
        <v>14250</v>
      </c>
      <c r="H19" s="59">
        <v>14250</v>
      </c>
      <c r="I19" s="47" t="s">
        <v>383</v>
      </c>
      <c r="J19" s="50" t="s">
        <v>300</v>
      </c>
      <c r="K19" s="66" t="s">
        <v>318</v>
      </c>
      <c r="L19" s="48" t="s">
        <v>315</v>
      </c>
      <c r="M19" s="42" t="s">
        <v>327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s="56" customFormat="1" ht="27.75" x14ac:dyDescent="0.2">
      <c r="A20" s="42">
        <v>10</v>
      </c>
      <c r="B20" s="52" t="s">
        <v>87</v>
      </c>
      <c r="C20" s="59">
        <v>29000</v>
      </c>
      <c r="D20" s="42" t="s">
        <v>253</v>
      </c>
      <c r="E20" s="42" t="s">
        <v>256</v>
      </c>
      <c r="F20" s="42" t="s">
        <v>5</v>
      </c>
      <c r="G20" s="59">
        <v>29000</v>
      </c>
      <c r="H20" s="59">
        <v>29000</v>
      </c>
      <c r="I20" s="48" t="s">
        <v>377</v>
      </c>
      <c r="J20" s="50" t="s">
        <v>205</v>
      </c>
      <c r="K20" s="67" t="s">
        <v>319</v>
      </c>
      <c r="L20" s="48" t="s">
        <v>315</v>
      </c>
      <c r="M20" s="70" t="s">
        <v>327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88</v>
      </c>
      <c r="C21" s="59">
        <v>1230000</v>
      </c>
      <c r="D21" s="42" t="s">
        <v>254</v>
      </c>
      <c r="E21" s="44" t="s">
        <v>256</v>
      </c>
      <c r="F21" s="44" t="s">
        <v>7</v>
      </c>
      <c r="G21" s="59">
        <v>1230000</v>
      </c>
      <c r="H21" s="59">
        <v>1230000</v>
      </c>
      <c r="I21" s="47" t="s">
        <v>261</v>
      </c>
      <c r="J21" s="50" t="s">
        <v>301</v>
      </c>
      <c r="K21" s="66" t="s">
        <v>320</v>
      </c>
      <c r="L21" s="48" t="s">
        <v>315</v>
      </c>
      <c r="M21" s="48" t="s">
        <v>362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89</v>
      </c>
      <c r="C22" s="59">
        <v>1240000</v>
      </c>
      <c r="D22" s="42" t="s">
        <v>254</v>
      </c>
      <c r="E22" s="44" t="s">
        <v>256</v>
      </c>
      <c r="F22" s="44" t="s">
        <v>7</v>
      </c>
      <c r="G22" s="59">
        <v>1240000</v>
      </c>
      <c r="H22" s="59">
        <v>1240000</v>
      </c>
      <c r="I22" s="47" t="s">
        <v>261</v>
      </c>
      <c r="J22" s="50" t="s">
        <v>52</v>
      </c>
      <c r="K22" s="66" t="s">
        <v>321</v>
      </c>
      <c r="L22" s="48" t="s">
        <v>315</v>
      </c>
      <c r="M22" s="48" t="s">
        <v>362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294</v>
      </c>
      <c r="C23" s="59">
        <v>7285</v>
      </c>
      <c r="D23" s="42" t="s">
        <v>253</v>
      </c>
      <c r="E23" s="44" t="s">
        <v>256</v>
      </c>
      <c r="F23" s="44" t="s">
        <v>5</v>
      </c>
      <c r="G23" s="59">
        <v>7285</v>
      </c>
      <c r="H23" s="59">
        <v>7285</v>
      </c>
      <c r="I23" s="47" t="s">
        <v>269</v>
      </c>
      <c r="J23" s="50" t="s">
        <v>70</v>
      </c>
      <c r="K23" s="66" t="s">
        <v>324</v>
      </c>
      <c r="L23" s="48" t="s">
        <v>317</v>
      </c>
      <c r="M23" s="48" t="s">
        <v>329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298</v>
      </c>
      <c r="C24" s="59">
        <v>2400</v>
      </c>
      <c r="D24" s="42" t="s">
        <v>253</v>
      </c>
      <c r="E24" s="44" t="s">
        <v>256</v>
      </c>
      <c r="F24" s="44" t="s">
        <v>5</v>
      </c>
      <c r="G24" s="59">
        <v>2400</v>
      </c>
      <c r="H24" s="59">
        <v>2400</v>
      </c>
      <c r="I24" s="47" t="s">
        <v>378</v>
      </c>
      <c r="J24" s="50" t="s">
        <v>108</v>
      </c>
      <c r="K24" s="66" t="s">
        <v>325</v>
      </c>
      <c r="L24" s="48" t="s">
        <v>317</v>
      </c>
      <c r="M24" s="48" t="s">
        <v>329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64</v>
      </c>
      <c r="C25" s="59">
        <v>6600</v>
      </c>
      <c r="D25" s="42" t="s">
        <v>253</v>
      </c>
      <c r="E25" s="42" t="s">
        <v>256</v>
      </c>
      <c r="F25" s="44" t="s">
        <v>5</v>
      </c>
      <c r="G25" s="59">
        <v>6600</v>
      </c>
      <c r="H25" s="59">
        <v>6600</v>
      </c>
      <c r="I25" s="47" t="s">
        <v>383</v>
      </c>
      <c r="J25" s="50" t="s">
        <v>86</v>
      </c>
      <c r="K25" s="66" t="s">
        <v>326</v>
      </c>
      <c r="L25" s="48" t="s">
        <v>323</v>
      </c>
      <c r="M25" s="47" t="s">
        <v>333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s="56" customFormat="1" ht="27.75" x14ac:dyDescent="0.2">
      <c r="A26" s="42">
        <v>16</v>
      </c>
      <c r="B26" s="52" t="s">
        <v>90</v>
      </c>
      <c r="C26" s="59">
        <v>159000</v>
      </c>
      <c r="D26" s="42" t="s">
        <v>254</v>
      </c>
      <c r="E26" s="42" t="s">
        <v>256</v>
      </c>
      <c r="F26" s="42" t="s">
        <v>5</v>
      </c>
      <c r="G26" s="59">
        <v>159000</v>
      </c>
      <c r="H26" s="59">
        <v>159000</v>
      </c>
      <c r="I26" s="48" t="s">
        <v>381</v>
      </c>
      <c r="J26" s="50" t="s">
        <v>91</v>
      </c>
      <c r="K26" s="67" t="s">
        <v>328</v>
      </c>
      <c r="L26" s="48" t="s">
        <v>327</v>
      </c>
      <c r="M26" s="48" t="s">
        <v>363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92</v>
      </c>
      <c r="C27" s="59">
        <v>106000</v>
      </c>
      <c r="D27" s="42" t="s">
        <v>253</v>
      </c>
      <c r="E27" s="42" t="s">
        <v>256</v>
      </c>
      <c r="F27" s="44" t="s">
        <v>5</v>
      </c>
      <c r="G27" s="59">
        <v>106000</v>
      </c>
      <c r="H27" s="59">
        <v>106000</v>
      </c>
      <c r="I27" s="47" t="s">
        <v>381</v>
      </c>
      <c r="J27" s="50" t="s">
        <v>91</v>
      </c>
      <c r="K27" s="67" t="s">
        <v>330</v>
      </c>
      <c r="L27" s="48" t="s">
        <v>327</v>
      </c>
      <c r="M27" s="47" t="s">
        <v>363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93</v>
      </c>
      <c r="C28" s="59">
        <v>7415</v>
      </c>
      <c r="D28" s="42" t="s">
        <v>253</v>
      </c>
      <c r="E28" s="42" t="s">
        <v>256</v>
      </c>
      <c r="F28" s="44" t="s">
        <v>5</v>
      </c>
      <c r="G28" s="59">
        <v>7415</v>
      </c>
      <c r="H28" s="59">
        <v>7415</v>
      </c>
      <c r="I28" s="47" t="s">
        <v>384</v>
      </c>
      <c r="J28" s="50" t="s">
        <v>94</v>
      </c>
      <c r="K28" s="67" t="s">
        <v>352</v>
      </c>
      <c r="L28" s="48" t="s">
        <v>327</v>
      </c>
      <c r="M28" s="48" t="s">
        <v>364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95</v>
      </c>
      <c r="C29" s="59">
        <v>38500</v>
      </c>
      <c r="D29" s="42" t="s">
        <v>253</v>
      </c>
      <c r="E29" s="42" t="s">
        <v>256</v>
      </c>
      <c r="F29" s="44" t="s">
        <v>5</v>
      </c>
      <c r="G29" s="59">
        <v>38500</v>
      </c>
      <c r="H29" s="59">
        <v>38500</v>
      </c>
      <c r="I29" s="47" t="s">
        <v>385</v>
      </c>
      <c r="J29" s="50" t="s">
        <v>96</v>
      </c>
      <c r="K29" s="66" t="s">
        <v>351</v>
      </c>
      <c r="L29" s="48" t="s">
        <v>329</v>
      </c>
      <c r="M29" s="48" t="s">
        <v>364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295</v>
      </c>
      <c r="C30" s="59">
        <v>1890</v>
      </c>
      <c r="D30" s="42" t="s">
        <v>253</v>
      </c>
      <c r="E30" s="42" t="s">
        <v>256</v>
      </c>
      <c r="F30" s="44" t="s">
        <v>5</v>
      </c>
      <c r="G30" s="59">
        <v>1890</v>
      </c>
      <c r="H30" s="59">
        <v>1890</v>
      </c>
      <c r="I30" s="47" t="s">
        <v>269</v>
      </c>
      <c r="J30" s="50" t="s">
        <v>70</v>
      </c>
      <c r="K30" s="66" t="s">
        <v>353</v>
      </c>
      <c r="L30" s="48" t="s">
        <v>331</v>
      </c>
      <c r="M30" s="48" t="s">
        <v>334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97</v>
      </c>
      <c r="C31" s="59">
        <v>6729</v>
      </c>
      <c r="D31" s="42" t="s">
        <v>253</v>
      </c>
      <c r="E31" s="42" t="s">
        <v>256</v>
      </c>
      <c r="F31" s="44" t="s">
        <v>5</v>
      </c>
      <c r="G31" s="59">
        <v>6729</v>
      </c>
      <c r="H31" s="59">
        <v>6729</v>
      </c>
      <c r="I31" s="47" t="s">
        <v>387</v>
      </c>
      <c r="J31" s="51" t="s">
        <v>98</v>
      </c>
      <c r="K31" s="66" t="s">
        <v>354</v>
      </c>
      <c r="L31" s="48" t="s">
        <v>331</v>
      </c>
      <c r="M31" s="48" t="s">
        <v>334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64</v>
      </c>
      <c r="C32" s="59">
        <v>1380</v>
      </c>
      <c r="D32" s="42" t="s">
        <v>253</v>
      </c>
      <c r="E32" s="42" t="s">
        <v>256</v>
      </c>
      <c r="F32" s="44" t="s">
        <v>5</v>
      </c>
      <c r="G32" s="59">
        <v>1380</v>
      </c>
      <c r="H32" s="59">
        <v>1380</v>
      </c>
      <c r="I32" s="47" t="s">
        <v>377</v>
      </c>
      <c r="J32" s="51" t="s">
        <v>205</v>
      </c>
      <c r="K32" s="66" t="s">
        <v>355</v>
      </c>
      <c r="L32" s="48" t="s">
        <v>331</v>
      </c>
      <c r="M32" s="48" t="s">
        <v>334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294</v>
      </c>
      <c r="C33" s="59">
        <v>28740</v>
      </c>
      <c r="D33" s="42" t="s">
        <v>253</v>
      </c>
      <c r="E33" s="42" t="s">
        <v>256</v>
      </c>
      <c r="F33" s="44" t="s">
        <v>5</v>
      </c>
      <c r="G33" s="59">
        <v>28740</v>
      </c>
      <c r="H33" s="59">
        <v>28740</v>
      </c>
      <c r="I33" s="47" t="s">
        <v>269</v>
      </c>
      <c r="J33" s="50" t="s">
        <v>70</v>
      </c>
      <c r="K33" s="66" t="s">
        <v>356</v>
      </c>
      <c r="L33" s="48" t="s">
        <v>331</v>
      </c>
      <c r="M33" s="48" t="s">
        <v>334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99</v>
      </c>
      <c r="C34" s="59">
        <v>25500</v>
      </c>
      <c r="D34" s="42" t="s">
        <v>253</v>
      </c>
      <c r="E34" s="42" t="s">
        <v>256</v>
      </c>
      <c r="F34" s="44" t="s">
        <v>5</v>
      </c>
      <c r="G34" s="59">
        <v>25500</v>
      </c>
      <c r="H34" s="59">
        <v>25500</v>
      </c>
      <c r="I34" s="47" t="s">
        <v>388</v>
      </c>
      <c r="J34" s="50" t="s">
        <v>100</v>
      </c>
      <c r="K34" s="66" t="s">
        <v>357</v>
      </c>
      <c r="L34" s="48" t="s">
        <v>332</v>
      </c>
      <c r="M34" s="48" t="s">
        <v>335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4">
        <v>25</v>
      </c>
      <c r="B35" s="43" t="s">
        <v>296</v>
      </c>
      <c r="C35" s="59">
        <v>15460</v>
      </c>
      <c r="D35" s="42" t="s">
        <v>253</v>
      </c>
      <c r="E35" s="42" t="s">
        <v>256</v>
      </c>
      <c r="F35" s="44" t="s">
        <v>5</v>
      </c>
      <c r="G35" s="59">
        <v>15460</v>
      </c>
      <c r="H35" s="59">
        <v>15460</v>
      </c>
      <c r="I35" s="47" t="s">
        <v>386</v>
      </c>
      <c r="J35" s="50" t="s">
        <v>101</v>
      </c>
      <c r="K35" s="66" t="s">
        <v>358</v>
      </c>
      <c r="L35" s="48" t="s">
        <v>332</v>
      </c>
      <c r="M35" s="48" t="s">
        <v>335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44">
        <v>26</v>
      </c>
      <c r="B36" s="43" t="s">
        <v>102</v>
      </c>
      <c r="C36" s="59">
        <v>2500</v>
      </c>
      <c r="D36" s="42" t="s">
        <v>253</v>
      </c>
      <c r="E36" s="42" t="s">
        <v>256</v>
      </c>
      <c r="F36" s="44" t="s">
        <v>5</v>
      </c>
      <c r="G36" s="59">
        <v>2500</v>
      </c>
      <c r="H36" s="59">
        <v>2500</v>
      </c>
      <c r="I36" s="47" t="s">
        <v>269</v>
      </c>
      <c r="J36" s="50" t="s">
        <v>70</v>
      </c>
      <c r="K36" s="66" t="s">
        <v>359</v>
      </c>
      <c r="L36" s="48" t="s">
        <v>334</v>
      </c>
      <c r="M36" s="48" t="s">
        <v>365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44">
        <v>27</v>
      </c>
      <c r="B37" s="43" t="s">
        <v>103</v>
      </c>
      <c r="C37" s="59">
        <v>99960</v>
      </c>
      <c r="D37" s="42" t="s">
        <v>253</v>
      </c>
      <c r="E37" s="42" t="s">
        <v>256</v>
      </c>
      <c r="F37" s="44" t="s">
        <v>5</v>
      </c>
      <c r="G37" s="59">
        <v>99960</v>
      </c>
      <c r="H37" s="59">
        <v>99960</v>
      </c>
      <c r="I37" s="47" t="s">
        <v>389</v>
      </c>
      <c r="J37" s="50" t="s">
        <v>104</v>
      </c>
      <c r="K37" s="66" t="s">
        <v>350</v>
      </c>
      <c r="L37" s="48" t="s">
        <v>334</v>
      </c>
      <c r="M37" s="48" t="s">
        <v>366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44">
        <v>28</v>
      </c>
      <c r="B38" s="43" t="s">
        <v>105</v>
      </c>
      <c r="C38" s="59">
        <v>168000</v>
      </c>
      <c r="D38" s="42" t="s">
        <v>253</v>
      </c>
      <c r="E38" s="42" t="s">
        <v>256</v>
      </c>
      <c r="F38" s="44" t="s">
        <v>5</v>
      </c>
      <c r="G38" s="59">
        <v>168000</v>
      </c>
      <c r="H38" s="59">
        <v>168000</v>
      </c>
      <c r="I38" s="47" t="s">
        <v>390</v>
      </c>
      <c r="J38" s="50" t="s">
        <v>106</v>
      </c>
      <c r="K38" s="66" t="s">
        <v>349</v>
      </c>
      <c r="L38" s="48" t="s">
        <v>335</v>
      </c>
      <c r="M38" s="48" t="s">
        <v>368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44">
        <v>29</v>
      </c>
      <c r="B39" s="43" t="s">
        <v>107</v>
      </c>
      <c r="C39" s="59">
        <v>16444</v>
      </c>
      <c r="D39" s="42" t="s">
        <v>253</v>
      </c>
      <c r="E39" s="42" t="s">
        <v>256</v>
      </c>
      <c r="F39" s="44" t="s">
        <v>5</v>
      </c>
      <c r="G39" s="59">
        <v>16444</v>
      </c>
      <c r="H39" s="59">
        <v>16444</v>
      </c>
      <c r="I39" s="47" t="s">
        <v>378</v>
      </c>
      <c r="J39" s="50" t="s">
        <v>108</v>
      </c>
      <c r="K39" s="66" t="s">
        <v>348</v>
      </c>
      <c r="L39" s="48" t="s">
        <v>335</v>
      </c>
      <c r="M39" s="48" t="s">
        <v>369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60">
        <v>30</v>
      </c>
      <c r="B40" s="61" t="s">
        <v>109</v>
      </c>
      <c r="C40" s="62">
        <v>3750</v>
      </c>
      <c r="D40" s="63" t="s">
        <v>253</v>
      </c>
      <c r="E40" s="63" t="s">
        <v>256</v>
      </c>
      <c r="F40" s="44" t="s">
        <v>5</v>
      </c>
      <c r="G40" s="62">
        <v>3750</v>
      </c>
      <c r="H40" s="62">
        <v>3750</v>
      </c>
      <c r="I40" s="64" t="s">
        <v>378</v>
      </c>
      <c r="J40" s="50" t="s">
        <v>108</v>
      </c>
      <c r="K40" s="66" t="s">
        <v>347</v>
      </c>
      <c r="L40" s="48" t="s">
        <v>336</v>
      </c>
      <c r="M40" s="48" t="s">
        <v>338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65">
      <c r="A41" s="44">
        <v>31</v>
      </c>
      <c r="B41" s="52" t="s">
        <v>299</v>
      </c>
      <c r="C41" s="65">
        <v>7000</v>
      </c>
      <c r="D41" s="42" t="s">
        <v>253</v>
      </c>
      <c r="E41" s="63" t="s">
        <v>256</v>
      </c>
      <c r="F41" s="44" t="s">
        <v>5</v>
      </c>
      <c r="G41" s="65">
        <v>7000</v>
      </c>
      <c r="H41" s="65">
        <v>7000</v>
      </c>
      <c r="I41" s="48" t="s">
        <v>360</v>
      </c>
      <c r="J41" s="50" t="s">
        <v>79</v>
      </c>
      <c r="K41" s="66" t="s">
        <v>346</v>
      </c>
      <c r="L41" s="48" t="s">
        <v>337</v>
      </c>
      <c r="M41" s="48" t="s">
        <v>284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27.75" x14ac:dyDescent="0.65">
      <c r="A42" s="60">
        <v>32</v>
      </c>
      <c r="B42" s="52" t="s">
        <v>110</v>
      </c>
      <c r="C42" s="65">
        <v>41000</v>
      </c>
      <c r="D42" s="42" t="s">
        <v>253</v>
      </c>
      <c r="E42" s="63" t="s">
        <v>256</v>
      </c>
      <c r="F42" s="44" t="s">
        <v>5</v>
      </c>
      <c r="G42" s="65">
        <v>41000</v>
      </c>
      <c r="H42" s="65">
        <v>41000</v>
      </c>
      <c r="I42" s="48" t="s">
        <v>381</v>
      </c>
      <c r="J42" s="50" t="s">
        <v>91</v>
      </c>
      <c r="K42" s="66" t="s">
        <v>345</v>
      </c>
      <c r="L42" s="48" t="s">
        <v>337</v>
      </c>
      <c r="M42" s="48" t="s">
        <v>370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27.75" x14ac:dyDescent="0.65">
      <c r="A43" s="44">
        <v>33</v>
      </c>
      <c r="B43" s="52" t="s">
        <v>107</v>
      </c>
      <c r="C43" s="65">
        <v>21178</v>
      </c>
      <c r="D43" s="42" t="s">
        <v>253</v>
      </c>
      <c r="E43" s="63" t="s">
        <v>256</v>
      </c>
      <c r="F43" s="44" t="s">
        <v>5</v>
      </c>
      <c r="G43" s="65">
        <v>21178</v>
      </c>
      <c r="H43" s="65">
        <v>21178</v>
      </c>
      <c r="I43" s="47" t="s">
        <v>378</v>
      </c>
      <c r="J43" s="50" t="s">
        <v>108</v>
      </c>
      <c r="K43" s="66" t="s">
        <v>344</v>
      </c>
      <c r="L43" s="48" t="s">
        <v>337</v>
      </c>
      <c r="M43" s="48" t="s">
        <v>304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27.75" x14ac:dyDescent="0.65">
      <c r="A44" s="60">
        <v>34</v>
      </c>
      <c r="B44" s="52" t="s">
        <v>111</v>
      </c>
      <c r="C44" s="65">
        <v>170</v>
      </c>
      <c r="D44" s="42" t="s">
        <v>253</v>
      </c>
      <c r="E44" s="63" t="s">
        <v>256</v>
      </c>
      <c r="F44" s="44" t="s">
        <v>5</v>
      </c>
      <c r="G44" s="65">
        <v>170</v>
      </c>
      <c r="H44" s="65">
        <v>170</v>
      </c>
      <c r="I44" s="47" t="s">
        <v>376</v>
      </c>
      <c r="J44" s="50" t="s">
        <v>83</v>
      </c>
      <c r="K44" s="66" t="s">
        <v>343</v>
      </c>
      <c r="L44" s="48" t="s">
        <v>338</v>
      </c>
      <c r="M44" s="48" t="s">
        <v>371</v>
      </c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27.75" x14ac:dyDescent="0.65">
      <c r="A45" s="44">
        <v>35</v>
      </c>
      <c r="B45" s="52" t="s">
        <v>112</v>
      </c>
      <c r="C45" s="65">
        <v>377000</v>
      </c>
      <c r="D45" s="42" t="s">
        <v>375</v>
      </c>
      <c r="E45" s="63" t="s">
        <v>256</v>
      </c>
      <c r="F45" s="44" t="s">
        <v>5</v>
      </c>
      <c r="G45" s="65">
        <v>377000</v>
      </c>
      <c r="H45" s="65">
        <v>377000</v>
      </c>
      <c r="I45" s="48" t="s">
        <v>380</v>
      </c>
      <c r="J45" s="50" t="s">
        <v>113</v>
      </c>
      <c r="K45" s="66" t="s">
        <v>342</v>
      </c>
      <c r="L45" s="48" t="s">
        <v>338</v>
      </c>
      <c r="M45" s="48" t="s">
        <v>373</v>
      </c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27.75" x14ac:dyDescent="0.65">
      <c r="A46" s="60">
        <v>36</v>
      </c>
      <c r="B46" s="52" t="s">
        <v>107</v>
      </c>
      <c r="C46" s="65">
        <v>22730</v>
      </c>
      <c r="D46" s="42" t="s">
        <v>253</v>
      </c>
      <c r="E46" s="63" t="s">
        <v>256</v>
      </c>
      <c r="F46" s="44" t="s">
        <v>5</v>
      </c>
      <c r="G46" s="65">
        <v>22730</v>
      </c>
      <c r="H46" s="65">
        <v>22730</v>
      </c>
      <c r="I46" s="47" t="s">
        <v>378</v>
      </c>
      <c r="J46" s="50" t="s">
        <v>108</v>
      </c>
      <c r="K46" s="66" t="s">
        <v>341</v>
      </c>
      <c r="L46" s="48" t="s">
        <v>338</v>
      </c>
      <c r="M46" s="48" t="s">
        <v>371</v>
      </c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27.75" x14ac:dyDescent="0.65">
      <c r="A47" s="44">
        <v>37</v>
      </c>
      <c r="B47" s="52" t="s">
        <v>64</v>
      </c>
      <c r="C47" s="65">
        <v>1120</v>
      </c>
      <c r="D47" s="42" t="s">
        <v>253</v>
      </c>
      <c r="E47" s="63" t="s">
        <v>256</v>
      </c>
      <c r="F47" s="44" t="s">
        <v>5</v>
      </c>
      <c r="G47" s="65">
        <v>1120</v>
      </c>
      <c r="H47" s="65">
        <v>1120</v>
      </c>
      <c r="I47" s="47" t="s">
        <v>376</v>
      </c>
      <c r="J47" s="50" t="s">
        <v>83</v>
      </c>
      <c r="K47" s="66" t="s">
        <v>340</v>
      </c>
      <c r="L47" s="48" t="s">
        <v>338</v>
      </c>
      <c r="M47" s="48" t="s">
        <v>372</v>
      </c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27.75" x14ac:dyDescent="0.65">
      <c r="A48" s="44">
        <v>38</v>
      </c>
      <c r="B48" s="52" t="s">
        <v>114</v>
      </c>
      <c r="C48" s="65">
        <v>327000</v>
      </c>
      <c r="D48" s="42" t="s">
        <v>375</v>
      </c>
      <c r="E48" s="42" t="s">
        <v>256</v>
      </c>
      <c r="F48" s="44" t="s">
        <v>5</v>
      </c>
      <c r="G48" s="65">
        <v>327000</v>
      </c>
      <c r="H48" s="65">
        <v>327000</v>
      </c>
      <c r="I48" s="48" t="s">
        <v>379</v>
      </c>
      <c r="J48" s="50" t="s">
        <v>115</v>
      </c>
      <c r="K48" s="66" t="s">
        <v>339</v>
      </c>
      <c r="L48" s="48" t="s">
        <v>338</v>
      </c>
      <c r="M48" s="48" t="s">
        <v>374</v>
      </c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27.75" x14ac:dyDescent="0.65">
      <c r="A49" s="44">
        <v>39</v>
      </c>
      <c r="B49" s="52" t="s">
        <v>440</v>
      </c>
      <c r="C49" s="65">
        <v>327001</v>
      </c>
      <c r="D49" s="42" t="s">
        <v>441</v>
      </c>
      <c r="E49" s="42" t="s">
        <v>256</v>
      </c>
      <c r="F49" s="44" t="s">
        <v>5</v>
      </c>
      <c r="G49" s="65">
        <v>327000</v>
      </c>
      <c r="H49" s="65">
        <v>327000</v>
      </c>
      <c r="I49" s="48" t="s">
        <v>379</v>
      </c>
      <c r="J49" s="50" t="s">
        <v>115</v>
      </c>
      <c r="K49" s="66" t="s">
        <v>442</v>
      </c>
      <c r="L49" s="48" t="s">
        <v>304</v>
      </c>
      <c r="M49" s="48" t="s">
        <v>443</v>
      </c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28"/>
      <c r="D959" s="28"/>
      <c r="E959" s="28"/>
      <c r="F959" s="34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28"/>
      <c r="D960" s="28"/>
      <c r="E960" s="28"/>
      <c r="F960" s="34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28"/>
      <c r="D961" s="28"/>
      <c r="E961" s="28"/>
      <c r="F961" s="34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28"/>
      <c r="D962" s="28"/>
      <c r="E962" s="28"/>
      <c r="F962" s="34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28"/>
      <c r="D963" s="28"/>
      <c r="E963" s="28"/>
      <c r="F963" s="34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28"/>
      <c r="D964" s="28"/>
      <c r="E964" s="28"/>
      <c r="F964" s="34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28"/>
      <c r="D965" s="28"/>
      <c r="E965" s="28"/>
      <c r="F965" s="34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28"/>
      <c r="D966" s="28"/>
      <c r="E966" s="28"/>
      <c r="F966" s="34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5"/>
      <c r="B967" s="33"/>
      <c r="C967" s="33"/>
      <c r="D967" s="33"/>
      <c r="E967" s="33"/>
      <c r="F967" s="35"/>
      <c r="G967" s="33"/>
      <c r="H967" s="33"/>
      <c r="I967" s="33"/>
      <c r="J967" s="33"/>
      <c r="K967" s="33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33"/>
      <c r="D968" s="33"/>
      <c r="E968" s="33"/>
      <c r="F968" s="35"/>
      <c r="G968" s="33"/>
      <c r="H968" s="33"/>
      <c r="I968" s="33"/>
      <c r="J968" s="33"/>
      <c r="K968" s="33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33"/>
      <c r="D969" s="33"/>
      <c r="E969" s="33"/>
      <c r="F969" s="35"/>
      <c r="G969" s="33"/>
      <c r="H969" s="33"/>
      <c r="I969" s="33"/>
      <c r="J969" s="33"/>
      <c r="K969" s="33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33"/>
      <c r="D970" s="33"/>
      <c r="E970" s="33"/>
      <c r="F970" s="35"/>
      <c r="G970" s="33"/>
      <c r="H970" s="33"/>
      <c r="I970" s="33"/>
      <c r="J970" s="33"/>
      <c r="K970" s="33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33"/>
      <c r="D971" s="33"/>
      <c r="E971" s="33"/>
      <c r="F971" s="35"/>
      <c r="G971" s="33"/>
      <c r="H971" s="33"/>
      <c r="I971" s="33"/>
      <c r="J971" s="33"/>
      <c r="K971" s="33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33"/>
      <c r="D972" s="33"/>
      <c r="E972" s="33"/>
      <c r="F972" s="35"/>
      <c r="G972" s="33"/>
      <c r="H972" s="33"/>
      <c r="I972" s="33"/>
      <c r="J972" s="33"/>
      <c r="K972" s="33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33"/>
      <c r="D973" s="33"/>
      <c r="E973" s="33"/>
      <c r="F973" s="35"/>
      <c r="G973" s="33"/>
      <c r="H973" s="33"/>
      <c r="I973" s="33"/>
      <c r="J973" s="33"/>
      <c r="K973" s="33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33"/>
      <c r="D974" s="33"/>
      <c r="E974" s="33"/>
      <c r="F974" s="35"/>
      <c r="G974" s="33"/>
      <c r="H974" s="33"/>
      <c r="I974" s="33"/>
      <c r="J974" s="33"/>
      <c r="K974" s="33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33"/>
      <c r="D975" s="33"/>
      <c r="E975" s="33"/>
      <c r="F975" s="35"/>
      <c r="G975" s="33"/>
      <c r="H975" s="33"/>
      <c r="I975" s="33"/>
      <c r="J975" s="33"/>
      <c r="K975" s="33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4.25" customHeight="1" x14ac:dyDescent="0.2">
      <c r="A976" s="36"/>
      <c r="F976" s="36"/>
    </row>
    <row r="977" spans="1:6" ht="14.25" customHeight="1" x14ac:dyDescent="0.2">
      <c r="A977" s="36"/>
      <c r="F977" s="36"/>
    </row>
    <row r="978" spans="1:6" ht="14.25" customHeight="1" x14ac:dyDescent="0.2">
      <c r="A978" s="36"/>
      <c r="F978" s="36"/>
    </row>
    <row r="979" spans="1:6" ht="14.25" customHeight="1" x14ac:dyDescent="0.2">
      <c r="A979" s="36"/>
      <c r="F979" s="36"/>
    </row>
    <row r="980" spans="1:6" ht="14.25" customHeight="1" x14ac:dyDescent="0.2">
      <c r="A980" s="36"/>
      <c r="F980" s="36"/>
    </row>
    <row r="981" spans="1:6" ht="14.25" customHeight="1" x14ac:dyDescent="0.2">
      <c r="A981" s="36"/>
      <c r="F981" s="36"/>
    </row>
    <row r="982" spans="1:6" ht="14.25" customHeight="1" x14ac:dyDescent="0.2">
      <c r="A982" s="36"/>
      <c r="F982" s="36"/>
    </row>
    <row r="983" spans="1:6" ht="14.25" customHeight="1" x14ac:dyDescent="0.2">
      <c r="A983" s="36"/>
      <c r="F983" s="36"/>
    </row>
    <row r="984" spans="1:6" ht="14.25" customHeight="1" x14ac:dyDescent="0.2">
      <c r="A984" s="36"/>
      <c r="F984" s="36"/>
    </row>
    <row r="985" spans="1:6" ht="14.25" customHeight="1" x14ac:dyDescent="0.2">
      <c r="A985" s="36"/>
      <c r="F985" s="36"/>
    </row>
    <row r="986" spans="1:6" ht="14.25" customHeight="1" x14ac:dyDescent="0.2">
      <c r="A986" s="36"/>
      <c r="F986" s="36"/>
    </row>
    <row r="987" spans="1:6" ht="14.25" customHeight="1" x14ac:dyDescent="0.2">
      <c r="A987" s="36"/>
      <c r="F987" s="36"/>
    </row>
    <row r="988" spans="1:6" ht="14.25" customHeight="1" x14ac:dyDescent="0.2">
      <c r="A988" s="36"/>
      <c r="F988" s="36"/>
    </row>
    <row r="989" spans="1:6" ht="14.25" customHeight="1" x14ac:dyDescent="0.2">
      <c r="A989" s="36"/>
      <c r="F989" s="36"/>
    </row>
    <row r="990" spans="1:6" ht="14.25" customHeight="1" x14ac:dyDescent="0.2">
      <c r="A990" s="36"/>
      <c r="F990" s="36"/>
    </row>
    <row r="991" spans="1:6" ht="14.25" customHeight="1" x14ac:dyDescent="0.2">
      <c r="A991" s="36"/>
      <c r="F991" s="36"/>
    </row>
    <row r="992" spans="1:6" ht="14.25" customHeight="1" x14ac:dyDescent="0.2">
      <c r="A992" s="36"/>
      <c r="F992" s="36"/>
    </row>
    <row r="993" spans="1:6" ht="14.25" customHeight="1" x14ac:dyDescent="0.2">
      <c r="A993" s="36"/>
      <c r="F993" s="36"/>
    </row>
    <row r="994" spans="1:6" ht="14.25" customHeight="1" x14ac:dyDescent="0.2">
      <c r="A994" s="36"/>
      <c r="F994" s="36"/>
    </row>
    <row r="995" spans="1:6" ht="14.25" customHeight="1" x14ac:dyDescent="0.2">
      <c r="A995" s="36"/>
      <c r="F995" s="36"/>
    </row>
    <row r="996" spans="1:6" ht="14.25" customHeight="1" x14ac:dyDescent="0.2">
      <c r="A996" s="36"/>
      <c r="F996" s="36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7"/>
  <sheetViews>
    <sheetView zoomScale="40" zoomScaleNormal="4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36" bestFit="1" customWidth="1"/>
    <col min="8" max="8" width="22.625" style="36" bestFit="1" customWidth="1"/>
    <col min="9" max="9" width="22.875" style="36" customWidth="1"/>
    <col min="10" max="10" width="25.625" style="36" customWidth="1"/>
    <col min="11" max="11" width="27" style="36" bestFit="1" customWidth="1"/>
    <col min="12" max="12" width="18.5" style="36" bestFit="1" customWidth="1"/>
    <col min="13" max="13" width="14.25" style="45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28"/>
      <c r="L1" s="28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28"/>
      <c r="L2" s="28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28"/>
      <c r="L3" s="28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28"/>
      <c r="L4" s="28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28"/>
      <c r="L5" s="28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28"/>
      <c r="L6" s="28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439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1"/>
      <c r="L9" s="29"/>
      <c r="M9" s="91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40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52" t="s">
        <v>107</v>
      </c>
      <c r="C11" s="46">
        <v>19964</v>
      </c>
      <c r="D11" s="42" t="s">
        <v>253</v>
      </c>
      <c r="E11" s="44" t="s">
        <v>256</v>
      </c>
      <c r="F11" s="44" t="s">
        <v>5</v>
      </c>
      <c r="G11" s="46">
        <v>19964</v>
      </c>
      <c r="H11" s="46">
        <v>19964</v>
      </c>
      <c r="I11" s="48" t="s">
        <v>378</v>
      </c>
      <c r="J11" s="43" t="s">
        <v>108</v>
      </c>
      <c r="K11" s="90" t="s">
        <v>438</v>
      </c>
      <c r="L11" s="48" t="s">
        <v>391</v>
      </c>
      <c r="M11" s="48" t="s">
        <v>372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116</v>
      </c>
      <c r="C12" s="46">
        <v>650</v>
      </c>
      <c r="D12" s="42" t="s">
        <v>253</v>
      </c>
      <c r="E12" s="44" t="s">
        <v>256</v>
      </c>
      <c r="F12" s="44" t="s">
        <v>5</v>
      </c>
      <c r="G12" s="46">
        <v>650</v>
      </c>
      <c r="H12" s="46">
        <v>650</v>
      </c>
      <c r="I12" s="47" t="s">
        <v>378</v>
      </c>
      <c r="J12" s="43" t="s">
        <v>293</v>
      </c>
      <c r="K12" s="90" t="s">
        <v>403</v>
      </c>
      <c r="L12" s="48" t="s">
        <v>392</v>
      </c>
      <c r="M12" s="48" t="s">
        <v>394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291</v>
      </c>
      <c r="C13" s="46">
        <v>50000</v>
      </c>
      <c r="D13" s="42" t="s">
        <v>253</v>
      </c>
      <c r="E13" s="44" t="s">
        <v>256</v>
      </c>
      <c r="F13" s="44" t="s">
        <v>5</v>
      </c>
      <c r="G13" s="46">
        <v>50000</v>
      </c>
      <c r="H13" s="46">
        <v>50000</v>
      </c>
      <c r="I13" s="47" t="s">
        <v>390</v>
      </c>
      <c r="J13" s="43" t="s">
        <v>106</v>
      </c>
      <c r="K13" s="90" t="s">
        <v>404</v>
      </c>
      <c r="L13" s="48" t="s">
        <v>392</v>
      </c>
      <c r="M13" s="48" t="s">
        <v>451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117</v>
      </c>
      <c r="C14" s="46">
        <v>1000</v>
      </c>
      <c r="D14" s="42" t="s">
        <v>253</v>
      </c>
      <c r="E14" s="44" t="s">
        <v>256</v>
      </c>
      <c r="F14" s="44" t="s">
        <v>5</v>
      </c>
      <c r="G14" s="46">
        <v>1000</v>
      </c>
      <c r="H14" s="46">
        <v>1000</v>
      </c>
      <c r="I14" s="47" t="s">
        <v>445</v>
      </c>
      <c r="J14" s="43" t="s">
        <v>118</v>
      </c>
      <c r="K14" s="90" t="s">
        <v>405</v>
      </c>
      <c r="L14" s="48" t="s">
        <v>392</v>
      </c>
      <c r="M14" s="42" t="s">
        <v>394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289</v>
      </c>
      <c r="C15" s="46">
        <v>1500</v>
      </c>
      <c r="D15" s="42" t="s">
        <v>253</v>
      </c>
      <c r="E15" s="44" t="s">
        <v>256</v>
      </c>
      <c r="F15" s="44" t="s">
        <v>5</v>
      </c>
      <c r="G15" s="46">
        <v>1500</v>
      </c>
      <c r="H15" s="46">
        <v>1500</v>
      </c>
      <c r="I15" s="47" t="s">
        <v>269</v>
      </c>
      <c r="J15" s="43" t="s">
        <v>70</v>
      </c>
      <c r="K15" s="42" t="s">
        <v>406</v>
      </c>
      <c r="L15" s="48" t="s">
        <v>392</v>
      </c>
      <c r="M15" s="42" t="s">
        <v>394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290</v>
      </c>
      <c r="C16" s="46">
        <v>1880</v>
      </c>
      <c r="D16" s="42" t="s">
        <v>253</v>
      </c>
      <c r="E16" s="44" t="s">
        <v>256</v>
      </c>
      <c r="F16" s="44" t="s">
        <v>5</v>
      </c>
      <c r="G16" s="46">
        <v>1880</v>
      </c>
      <c r="H16" s="46">
        <v>1880</v>
      </c>
      <c r="I16" s="47" t="s">
        <v>269</v>
      </c>
      <c r="J16" s="43" t="s">
        <v>70</v>
      </c>
      <c r="K16" s="42" t="s">
        <v>407</v>
      </c>
      <c r="L16" s="48" t="s">
        <v>393</v>
      </c>
      <c r="M16" s="48" t="s">
        <v>452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119</v>
      </c>
      <c r="C17" s="46">
        <v>10000</v>
      </c>
      <c r="D17" s="42" t="s">
        <v>253</v>
      </c>
      <c r="E17" s="44" t="s">
        <v>256</v>
      </c>
      <c r="F17" s="44" t="s">
        <v>5</v>
      </c>
      <c r="G17" s="46">
        <v>10000</v>
      </c>
      <c r="H17" s="46">
        <v>10000</v>
      </c>
      <c r="I17" s="47" t="s">
        <v>377</v>
      </c>
      <c r="J17" s="43" t="s">
        <v>205</v>
      </c>
      <c r="K17" s="42" t="s">
        <v>408</v>
      </c>
      <c r="L17" s="48" t="s">
        <v>394</v>
      </c>
      <c r="M17" s="48" t="s">
        <v>366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298</v>
      </c>
      <c r="C18" s="46">
        <v>240</v>
      </c>
      <c r="D18" s="42" t="s">
        <v>253</v>
      </c>
      <c r="E18" s="44" t="s">
        <v>256</v>
      </c>
      <c r="F18" s="44" t="s">
        <v>5</v>
      </c>
      <c r="G18" s="46">
        <v>240</v>
      </c>
      <c r="H18" s="46">
        <v>240</v>
      </c>
      <c r="I18" s="47" t="s">
        <v>386</v>
      </c>
      <c r="J18" s="43" t="s">
        <v>101</v>
      </c>
      <c r="K18" s="42" t="s">
        <v>409</v>
      </c>
      <c r="L18" s="48" t="s">
        <v>395</v>
      </c>
      <c r="M18" s="48" t="s">
        <v>397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120</v>
      </c>
      <c r="C19" s="46">
        <v>10650</v>
      </c>
      <c r="D19" s="42" t="s">
        <v>253</v>
      </c>
      <c r="E19" s="44" t="s">
        <v>256</v>
      </c>
      <c r="F19" s="44" t="s">
        <v>5</v>
      </c>
      <c r="G19" s="46">
        <v>10650</v>
      </c>
      <c r="H19" s="46">
        <v>10650</v>
      </c>
      <c r="I19" s="47" t="s">
        <v>446</v>
      </c>
      <c r="J19" s="43" t="s">
        <v>121</v>
      </c>
      <c r="K19" s="42" t="s">
        <v>410</v>
      </c>
      <c r="L19" s="48" t="s">
        <v>396</v>
      </c>
      <c r="M19" s="48" t="s">
        <v>453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292</v>
      </c>
      <c r="C20" s="46">
        <v>12700</v>
      </c>
      <c r="D20" s="42" t="s">
        <v>253</v>
      </c>
      <c r="E20" s="44" t="s">
        <v>256</v>
      </c>
      <c r="F20" s="44" t="s">
        <v>5</v>
      </c>
      <c r="G20" s="46">
        <v>12700</v>
      </c>
      <c r="H20" s="46">
        <v>12700</v>
      </c>
      <c r="I20" s="47" t="s">
        <v>447</v>
      </c>
      <c r="J20" s="43" t="s">
        <v>122</v>
      </c>
      <c r="K20" s="42" t="s">
        <v>411</v>
      </c>
      <c r="L20" s="48" t="s">
        <v>396</v>
      </c>
      <c r="M20" s="48" t="s">
        <v>453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181</v>
      </c>
      <c r="C21" s="46">
        <v>430</v>
      </c>
      <c r="D21" s="42" t="s">
        <v>253</v>
      </c>
      <c r="E21" s="44" t="s">
        <v>256</v>
      </c>
      <c r="F21" s="44" t="s">
        <v>5</v>
      </c>
      <c r="G21" s="46">
        <v>430</v>
      </c>
      <c r="H21" s="46">
        <v>430</v>
      </c>
      <c r="I21" s="47" t="s">
        <v>384</v>
      </c>
      <c r="J21" s="43" t="s">
        <v>444</v>
      </c>
      <c r="K21" s="42" t="s">
        <v>412</v>
      </c>
      <c r="L21" s="48" t="s">
        <v>398</v>
      </c>
      <c r="M21" s="48" t="s">
        <v>399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123</v>
      </c>
      <c r="C22" s="46">
        <v>70000</v>
      </c>
      <c r="D22" s="42" t="s">
        <v>253</v>
      </c>
      <c r="E22" s="44" t="s">
        <v>256</v>
      </c>
      <c r="F22" s="44" t="s">
        <v>5</v>
      </c>
      <c r="G22" s="46">
        <v>70000</v>
      </c>
      <c r="H22" s="46">
        <v>70000</v>
      </c>
      <c r="I22" s="47" t="s">
        <v>448</v>
      </c>
      <c r="J22" s="43" t="s">
        <v>124</v>
      </c>
      <c r="K22" s="42" t="s">
        <v>413</v>
      </c>
      <c r="L22" s="48" t="s">
        <v>398</v>
      </c>
      <c r="M22" s="48" t="s">
        <v>454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125</v>
      </c>
      <c r="C23" s="46">
        <v>20000</v>
      </c>
      <c r="D23" s="42" t="s">
        <v>253</v>
      </c>
      <c r="E23" s="44" t="s">
        <v>256</v>
      </c>
      <c r="F23" s="44" t="s">
        <v>5</v>
      </c>
      <c r="G23" s="46">
        <v>20000</v>
      </c>
      <c r="H23" s="46">
        <v>20000</v>
      </c>
      <c r="I23" s="48" t="s">
        <v>381</v>
      </c>
      <c r="J23" s="43" t="s">
        <v>91</v>
      </c>
      <c r="K23" s="42" t="s">
        <v>437</v>
      </c>
      <c r="L23" s="48" t="s">
        <v>398</v>
      </c>
      <c r="M23" s="47" t="s">
        <v>455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126</v>
      </c>
      <c r="C24" s="46">
        <v>13100</v>
      </c>
      <c r="D24" s="42" t="s">
        <v>253</v>
      </c>
      <c r="E24" s="44" t="s">
        <v>256</v>
      </c>
      <c r="F24" s="44" t="s">
        <v>5</v>
      </c>
      <c r="G24" s="46">
        <v>13100</v>
      </c>
      <c r="H24" s="46">
        <v>13100</v>
      </c>
      <c r="I24" s="47" t="s">
        <v>378</v>
      </c>
      <c r="J24" s="43" t="s">
        <v>108</v>
      </c>
      <c r="K24" s="42" t="s">
        <v>436</v>
      </c>
      <c r="L24" s="48" t="s">
        <v>398</v>
      </c>
      <c r="M24" s="48" t="s">
        <v>399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127</v>
      </c>
      <c r="C25" s="46">
        <v>14000</v>
      </c>
      <c r="D25" s="42" t="s">
        <v>253</v>
      </c>
      <c r="E25" s="42" t="s">
        <v>256</v>
      </c>
      <c r="F25" s="44" t="s">
        <v>5</v>
      </c>
      <c r="G25" s="46">
        <v>14000</v>
      </c>
      <c r="H25" s="46">
        <v>14000</v>
      </c>
      <c r="I25" s="47" t="s">
        <v>276</v>
      </c>
      <c r="J25" s="43" t="s">
        <v>41</v>
      </c>
      <c r="K25" s="42" t="s">
        <v>435</v>
      </c>
      <c r="L25" s="48" t="s">
        <v>367</v>
      </c>
      <c r="M25" s="47" t="s">
        <v>374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127</v>
      </c>
      <c r="C26" s="46">
        <v>14000</v>
      </c>
      <c r="D26" s="42" t="s">
        <v>253</v>
      </c>
      <c r="E26" s="42" t="s">
        <v>256</v>
      </c>
      <c r="F26" s="44" t="s">
        <v>5</v>
      </c>
      <c r="G26" s="46">
        <v>14000</v>
      </c>
      <c r="H26" s="46">
        <v>14000</v>
      </c>
      <c r="I26" s="47" t="s">
        <v>281</v>
      </c>
      <c r="J26" s="43" t="s">
        <v>128</v>
      </c>
      <c r="K26" s="42" t="s">
        <v>434</v>
      </c>
      <c r="L26" s="48" t="s">
        <v>367</v>
      </c>
      <c r="M26" s="47" t="s">
        <v>374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129</v>
      </c>
      <c r="C27" s="46">
        <v>14000</v>
      </c>
      <c r="D27" s="42" t="s">
        <v>253</v>
      </c>
      <c r="E27" s="42" t="s">
        <v>256</v>
      </c>
      <c r="F27" s="44" t="s">
        <v>5</v>
      </c>
      <c r="G27" s="46">
        <v>14000</v>
      </c>
      <c r="H27" s="46">
        <v>14000</v>
      </c>
      <c r="I27" s="47" t="s">
        <v>277</v>
      </c>
      <c r="J27" s="43" t="s">
        <v>130</v>
      </c>
      <c r="K27" s="42" t="s">
        <v>433</v>
      </c>
      <c r="L27" s="48" t="s">
        <v>367</v>
      </c>
      <c r="M27" s="47" t="s">
        <v>374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131</v>
      </c>
      <c r="C28" s="46">
        <v>14000</v>
      </c>
      <c r="D28" s="42" t="s">
        <v>253</v>
      </c>
      <c r="E28" s="42" t="s">
        <v>256</v>
      </c>
      <c r="F28" s="44" t="s">
        <v>5</v>
      </c>
      <c r="G28" s="46">
        <v>14000</v>
      </c>
      <c r="H28" s="46">
        <v>14000</v>
      </c>
      <c r="I28" s="47" t="s">
        <v>283</v>
      </c>
      <c r="J28" s="43" t="s">
        <v>29</v>
      </c>
      <c r="K28" s="42" t="s">
        <v>432</v>
      </c>
      <c r="L28" s="48" t="s">
        <v>367</v>
      </c>
      <c r="M28" s="47" t="s">
        <v>374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37</v>
      </c>
      <c r="C29" s="46">
        <v>14000</v>
      </c>
      <c r="D29" s="42" t="s">
        <v>253</v>
      </c>
      <c r="E29" s="42" t="s">
        <v>256</v>
      </c>
      <c r="F29" s="44" t="s">
        <v>5</v>
      </c>
      <c r="G29" s="46">
        <v>14000</v>
      </c>
      <c r="H29" s="46">
        <v>14000</v>
      </c>
      <c r="I29" s="47" t="s">
        <v>278</v>
      </c>
      <c r="J29" s="43" t="s">
        <v>132</v>
      </c>
      <c r="K29" s="42" t="s">
        <v>431</v>
      </c>
      <c r="L29" s="48" t="s">
        <v>367</v>
      </c>
      <c r="M29" s="47" t="s">
        <v>374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133</v>
      </c>
      <c r="C30" s="46">
        <v>7000</v>
      </c>
      <c r="D30" s="42" t="s">
        <v>253</v>
      </c>
      <c r="E30" s="42" t="s">
        <v>256</v>
      </c>
      <c r="F30" s="44" t="s">
        <v>5</v>
      </c>
      <c r="G30" s="46">
        <v>7000</v>
      </c>
      <c r="H30" s="46">
        <v>7000</v>
      </c>
      <c r="I30" s="47" t="s">
        <v>360</v>
      </c>
      <c r="J30" s="43" t="s">
        <v>79</v>
      </c>
      <c r="K30" s="42" t="s">
        <v>430</v>
      </c>
      <c r="L30" s="48" t="s">
        <v>367</v>
      </c>
      <c r="M30" s="47" t="s">
        <v>374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46</v>
      </c>
      <c r="C31" s="46">
        <v>14000</v>
      </c>
      <c r="D31" s="42" t="s">
        <v>253</v>
      </c>
      <c r="E31" s="42" t="s">
        <v>256</v>
      </c>
      <c r="F31" s="44" t="s">
        <v>5</v>
      </c>
      <c r="G31" s="46">
        <v>14000</v>
      </c>
      <c r="H31" s="46">
        <v>14000</v>
      </c>
      <c r="I31" s="47" t="s">
        <v>272</v>
      </c>
      <c r="J31" s="43" t="s">
        <v>134</v>
      </c>
      <c r="K31" s="42" t="s">
        <v>429</v>
      </c>
      <c r="L31" s="48" t="s">
        <v>367</v>
      </c>
      <c r="M31" s="47" t="s">
        <v>374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135</v>
      </c>
      <c r="C32" s="46">
        <v>14000</v>
      </c>
      <c r="D32" s="42" t="s">
        <v>253</v>
      </c>
      <c r="E32" s="42" t="s">
        <v>256</v>
      </c>
      <c r="F32" s="44" t="s">
        <v>5</v>
      </c>
      <c r="G32" s="46">
        <v>14000</v>
      </c>
      <c r="H32" s="46">
        <v>14000</v>
      </c>
      <c r="I32" s="47" t="s">
        <v>282</v>
      </c>
      <c r="J32" s="43" t="s">
        <v>136</v>
      </c>
      <c r="K32" s="42" t="s">
        <v>428</v>
      </c>
      <c r="L32" s="48" t="s">
        <v>367</v>
      </c>
      <c r="M32" s="47" t="s">
        <v>374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137</v>
      </c>
      <c r="C33" s="46">
        <v>14000</v>
      </c>
      <c r="D33" s="42" t="s">
        <v>253</v>
      </c>
      <c r="E33" s="42" t="s">
        <v>256</v>
      </c>
      <c r="F33" s="44" t="s">
        <v>5</v>
      </c>
      <c r="G33" s="46">
        <v>14000</v>
      </c>
      <c r="H33" s="46">
        <v>14000</v>
      </c>
      <c r="I33" s="47" t="s">
        <v>280</v>
      </c>
      <c r="J33" s="43" t="s">
        <v>138</v>
      </c>
      <c r="K33" s="42" t="s">
        <v>427</v>
      </c>
      <c r="L33" s="48" t="s">
        <v>367</v>
      </c>
      <c r="M33" s="47" t="s">
        <v>374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139</v>
      </c>
      <c r="C34" s="46">
        <v>14000</v>
      </c>
      <c r="D34" s="42" t="s">
        <v>253</v>
      </c>
      <c r="E34" s="42" t="s">
        <v>256</v>
      </c>
      <c r="F34" s="44" t="s">
        <v>5</v>
      </c>
      <c r="G34" s="46">
        <v>14000</v>
      </c>
      <c r="H34" s="46">
        <v>14000</v>
      </c>
      <c r="I34" s="47" t="s">
        <v>279</v>
      </c>
      <c r="J34" s="43" t="s">
        <v>36</v>
      </c>
      <c r="K34" s="42" t="s">
        <v>426</v>
      </c>
      <c r="L34" s="48" t="s">
        <v>367</v>
      </c>
      <c r="M34" s="47" t="s">
        <v>374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4">
        <v>25</v>
      </c>
      <c r="B35" s="43" t="s">
        <v>140</v>
      </c>
      <c r="C35" s="46">
        <v>900</v>
      </c>
      <c r="D35" s="42" t="s">
        <v>253</v>
      </c>
      <c r="E35" s="42" t="s">
        <v>256</v>
      </c>
      <c r="F35" s="44" t="s">
        <v>5</v>
      </c>
      <c r="G35" s="46">
        <v>900</v>
      </c>
      <c r="H35" s="46">
        <v>900</v>
      </c>
      <c r="I35" s="47" t="s">
        <v>382</v>
      </c>
      <c r="J35" s="43" t="s">
        <v>81</v>
      </c>
      <c r="K35" s="42" t="s">
        <v>425</v>
      </c>
      <c r="L35" s="48" t="s">
        <v>399</v>
      </c>
      <c r="M35" s="47" t="s">
        <v>401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44">
        <v>26</v>
      </c>
      <c r="B36" s="43" t="s">
        <v>141</v>
      </c>
      <c r="C36" s="46">
        <v>5600</v>
      </c>
      <c r="D36" s="42" t="s">
        <v>253</v>
      </c>
      <c r="E36" s="42" t="s">
        <v>256</v>
      </c>
      <c r="F36" s="44" t="s">
        <v>5</v>
      </c>
      <c r="G36" s="46">
        <v>5600</v>
      </c>
      <c r="H36" s="46">
        <v>5600</v>
      </c>
      <c r="I36" s="47" t="s">
        <v>382</v>
      </c>
      <c r="J36" s="43" t="s">
        <v>456</v>
      </c>
      <c r="K36" s="42" t="s">
        <v>424</v>
      </c>
      <c r="L36" s="48" t="s">
        <v>399</v>
      </c>
      <c r="M36" s="47" t="s">
        <v>401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44">
        <v>27</v>
      </c>
      <c r="B37" s="43" t="s">
        <v>107</v>
      </c>
      <c r="C37" s="46">
        <v>1400</v>
      </c>
      <c r="D37" s="42" t="s">
        <v>253</v>
      </c>
      <c r="E37" s="42" t="s">
        <v>256</v>
      </c>
      <c r="F37" s="44" t="s">
        <v>5</v>
      </c>
      <c r="G37" s="46">
        <v>1400</v>
      </c>
      <c r="H37" s="46">
        <v>1400</v>
      </c>
      <c r="I37" s="47" t="s">
        <v>445</v>
      </c>
      <c r="J37" s="43" t="s">
        <v>118</v>
      </c>
      <c r="K37" s="42" t="s">
        <v>423</v>
      </c>
      <c r="L37" s="48" t="s">
        <v>400</v>
      </c>
      <c r="M37" s="47" t="s">
        <v>457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44">
        <v>28</v>
      </c>
      <c r="B38" s="43" t="s">
        <v>126</v>
      </c>
      <c r="C38" s="46">
        <v>2870</v>
      </c>
      <c r="D38" s="42" t="s">
        <v>253</v>
      </c>
      <c r="E38" s="42" t="s">
        <v>256</v>
      </c>
      <c r="F38" s="44" t="s">
        <v>5</v>
      </c>
      <c r="G38" s="46">
        <v>2870</v>
      </c>
      <c r="H38" s="46">
        <v>2870</v>
      </c>
      <c r="I38" s="47" t="s">
        <v>384</v>
      </c>
      <c r="J38" s="43" t="s">
        <v>142</v>
      </c>
      <c r="K38" s="42" t="s">
        <v>422</v>
      </c>
      <c r="L38" s="48" t="s">
        <v>400</v>
      </c>
      <c r="M38" s="47" t="s">
        <v>457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44">
        <v>29</v>
      </c>
      <c r="B39" s="43" t="s">
        <v>143</v>
      </c>
      <c r="C39" s="46">
        <v>40000</v>
      </c>
      <c r="D39" s="42" t="s">
        <v>253</v>
      </c>
      <c r="E39" s="42" t="s">
        <v>256</v>
      </c>
      <c r="F39" s="44" t="s">
        <v>5</v>
      </c>
      <c r="G39" s="46">
        <v>40000</v>
      </c>
      <c r="H39" s="46">
        <v>40000</v>
      </c>
      <c r="I39" s="47" t="s">
        <v>449</v>
      </c>
      <c r="J39" s="43" t="s">
        <v>144</v>
      </c>
      <c r="K39" s="42" t="s">
        <v>421</v>
      </c>
      <c r="L39" s="48" t="s">
        <v>400</v>
      </c>
      <c r="M39" s="47" t="s">
        <v>285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44">
        <v>30</v>
      </c>
      <c r="B40" s="43" t="s">
        <v>145</v>
      </c>
      <c r="C40" s="46">
        <v>30000</v>
      </c>
      <c r="D40" s="42" t="s">
        <v>253</v>
      </c>
      <c r="E40" s="42" t="s">
        <v>256</v>
      </c>
      <c r="F40" s="44" t="s">
        <v>5</v>
      </c>
      <c r="G40" s="46">
        <v>30000</v>
      </c>
      <c r="H40" s="46">
        <v>30000</v>
      </c>
      <c r="I40" s="47" t="s">
        <v>449</v>
      </c>
      <c r="J40" s="43" t="s">
        <v>144</v>
      </c>
      <c r="K40" s="42" t="s">
        <v>420</v>
      </c>
      <c r="L40" s="48" t="s">
        <v>401</v>
      </c>
      <c r="M40" s="47" t="s">
        <v>458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65">
      <c r="A41" s="44">
        <v>31</v>
      </c>
      <c r="B41" s="43" t="s">
        <v>146</v>
      </c>
      <c r="C41" s="55">
        <v>4608</v>
      </c>
      <c r="D41" s="42" t="s">
        <v>253</v>
      </c>
      <c r="E41" s="42" t="s">
        <v>256</v>
      </c>
      <c r="F41" s="44" t="s">
        <v>5</v>
      </c>
      <c r="G41" s="55">
        <v>4608</v>
      </c>
      <c r="H41" s="55">
        <v>4608</v>
      </c>
      <c r="I41" s="42" t="s">
        <v>382</v>
      </c>
      <c r="J41" s="52" t="s">
        <v>81</v>
      </c>
      <c r="K41" s="42" t="s">
        <v>419</v>
      </c>
      <c r="L41" s="48" t="s">
        <v>401</v>
      </c>
      <c r="M41" s="48" t="s">
        <v>459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27.75" x14ac:dyDescent="0.65">
      <c r="A42" s="44">
        <v>32</v>
      </c>
      <c r="B42" s="43" t="s">
        <v>460</v>
      </c>
      <c r="C42" s="55">
        <v>2340</v>
      </c>
      <c r="D42" s="42" t="s">
        <v>253</v>
      </c>
      <c r="E42" s="42" t="s">
        <v>256</v>
      </c>
      <c r="F42" s="44" t="s">
        <v>5</v>
      </c>
      <c r="G42" s="55">
        <v>2340</v>
      </c>
      <c r="H42" s="55">
        <v>2340</v>
      </c>
      <c r="I42" s="48" t="s">
        <v>450</v>
      </c>
      <c r="J42" s="52" t="s">
        <v>147</v>
      </c>
      <c r="K42" s="42" t="s">
        <v>418</v>
      </c>
      <c r="L42" s="48" t="s">
        <v>401</v>
      </c>
      <c r="M42" s="48" t="s">
        <v>459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27.75" x14ac:dyDescent="0.65">
      <c r="A43" s="44">
        <v>33</v>
      </c>
      <c r="B43" s="43" t="s">
        <v>148</v>
      </c>
      <c r="C43" s="55">
        <v>4608</v>
      </c>
      <c r="D43" s="42" t="s">
        <v>253</v>
      </c>
      <c r="E43" s="42" t="s">
        <v>256</v>
      </c>
      <c r="F43" s="44" t="s">
        <v>5</v>
      </c>
      <c r="G43" s="55">
        <v>4608</v>
      </c>
      <c r="H43" s="55">
        <v>4608</v>
      </c>
      <c r="I43" s="42" t="s">
        <v>382</v>
      </c>
      <c r="J43" s="52" t="s">
        <v>81</v>
      </c>
      <c r="K43" s="42" t="s">
        <v>417</v>
      </c>
      <c r="L43" s="48" t="s">
        <v>402</v>
      </c>
      <c r="M43" s="48" t="s">
        <v>285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27.75" x14ac:dyDescent="0.65">
      <c r="A44" s="44">
        <v>34</v>
      </c>
      <c r="B44" s="43" t="s">
        <v>258</v>
      </c>
      <c r="C44" s="55">
        <v>14000</v>
      </c>
      <c r="D44" s="42" t="s">
        <v>253</v>
      </c>
      <c r="E44" s="42" t="s">
        <v>256</v>
      </c>
      <c r="F44" s="44" t="s">
        <v>5</v>
      </c>
      <c r="G44" s="55">
        <v>14000</v>
      </c>
      <c r="H44" s="55">
        <v>14000</v>
      </c>
      <c r="I44" s="42" t="s">
        <v>273</v>
      </c>
      <c r="J44" s="52" t="s">
        <v>45</v>
      </c>
      <c r="K44" s="42" t="s">
        <v>416</v>
      </c>
      <c r="L44" s="48" t="s">
        <v>402</v>
      </c>
      <c r="M44" s="48" t="s">
        <v>374</v>
      </c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27.75" x14ac:dyDescent="0.65">
      <c r="A45" s="44">
        <v>35</v>
      </c>
      <c r="B45" s="43" t="s">
        <v>149</v>
      </c>
      <c r="C45" s="55">
        <v>14000</v>
      </c>
      <c r="D45" s="42" t="s">
        <v>253</v>
      </c>
      <c r="E45" s="42" t="s">
        <v>256</v>
      </c>
      <c r="F45" s="44" t="s">
        <v>5</v>
      </c>
      <c r="G45" s="55">
        <v>14000</v>
      </c>
      <c r="H45" s="55">
        <v>14000</v>
      </c>
      <c r="I45" s="42" t="s">
        <v>275</v>
      </c>
      <c r="J45" s="52" t="s">
        <v>43</v>
      </c>
      <c r="K45" s="42" t="s">
        <v>415</v>
      </c>
      <c r="L45" s="48" t="s">
        <v>402</v>
      </c>
      <c r="M45" s="48" t="s">
        <v>374</v>
      </c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27.75" x14ac:dyDescent="0.65">
      <c r="A46" s="44">
        <v>36</v>
      </c>
      <c r="B46" s="43" t="s">
        <v>149</v>
      </c>
      <c r="C46" s="55">
        <v>14000</v>
      </c>
      <c r="D46" s="42" t="s">
        <v>253</v>
      </c>
      <c r="E46" s="42" t="s">
        <v>256</v>
      </c>
      <c r="F46" s="44" t="s">
        <v>5</v>
      </c>
      <c r="G46" s="55">
        <v>14000</v>
      </c>
      <c r="H46" s="55">
        <v>14000</v>
      </c>
      <c r="I46" s="42" t="s">
        <v>274</v>
      </c>
      <c r="J46" s="52" t="s">
        <v>44</v>
      </c>
      <c r="K46" s="42" t="s">
        <v>414</v>
      </c>
      <c r="L46" s="48" t="s">
        <v>402</v>
      </c>
      <c r="M46" s="48" t="s">
        <v>374</v>
      </c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28"/>
      <c r="H47" s="28"/>
      <c r="I47" s="28"/>
      <c r="J47" s="28"/>
      <c r="K47" s="28"/>
      <c r="L47" s="28"/>
      <c r="M47" s="34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28"/>
      <c r="H48" s="28"/>
      <c r="I48" s="28"/>
      <c r="J48" s="28"/>
      <c r="K48" s="28"/>
      <c r="L48" s="28"/>
      <c r="M48" s="34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28"/>
      <c r="H49" s="28"/>
      <c r="I49" s="28"/>
      <c r="J49" s="28"/>
      <c r="K49" s="28"/>
      <c r="L49" s="28"/>
      <c r="M49" s="34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28"/>
      <c r="L50" s="28"/>
      <c r="M50" s="34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28"/>
      <c r="L51" s="28"/>
      <c r="M51" s="34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28"/>
      <c r="L52" s="28"/>
      <c r="M52" s="34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28"/>
      <c r="L53" s="28"/>
      <c r="M53" s="34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28"/>
      <c r="L54" s="28"/>
      <c r="M54" s="34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28"/>
      <c r="L55" s="28"/>
      <c r="M55" s="34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28"/>
      <c r="L56" s="28"/>
      <c r="M56" s="34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28"/>
      <c r="L57" s="28"/>
      <c r="M57" s="34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28"/>
      <c r="L58" s="28"/>
      <c r="M58" s="34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28"/>
      <c r="L59" s="28"/>
      <c r="M59" s="34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28"/>
      <c r="L60" s="28"/>
      <c r="M60" s="34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28"/>
      <c r="L61" s="28"/>
      <c r="M61" s="34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28"/>
      <c r="L62" s="28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28"/>
      <c r="L63" s="28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28"/>
      <c r="L64" s="28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28"/>
      <c r="L65" s="28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28"/>
      <c r="L66" s="28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28"/>
      <c r="L67" s="28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28"/>
      <c r="L68" s="28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28"/>
      <c r="L69" s="28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28"/>
      <c r="L70" s="28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28"/>
      <c r="L71" s="28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28"/>
      <c r="L72" s="28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28"/>
      <c r="L73" s="28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28"/>
      <c r="L74" s="28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28"/>
      <c r="L75" s="28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28"/>
      <c r="L76" s="28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28"/>
      <c r="L77" s="28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28"/>
      <c r="L78" s="28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28"/>
      <c r="L79" s="28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28"/>
      <c r="L80" s="28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28"/>
      <c r="L81" s="28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28"/>
      <c r="L82" s="28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28"/>
      <c r="L83" s="28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28"/>
      <c r="L84" s="28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28"/>
      <c r="L85" s="28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28"/>
      <c r="L86" s="28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28"/>
      <c r="L87" s="28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28"/>
      <c r="L88" s="28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28"/>
      <c r="L89" s="28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28"/>
      <c r="L90" s="28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28"/>
      <c r="L91" s="28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28"/>
      <c r="L92" s="28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28"/>
      <c r="L93" s="28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28"/>
      <c r="L94" s="28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28"/>
      <c r="L95" s="28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28"/>
      <c r="L96" s="28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28"/>
      <c r="L97" s="28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28"/>
      <c r="L98" s="28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28"/>
      <c r="L99" s="28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28"/>
      <c r="L100" s="28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28"/>
      <c r="L101" s="28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28"/>
      <c r="L102" s="28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28"/>
      <c r="L103" s="28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28"/>
      <c r="L104" s="28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28"/>
      <c r="L105" s="28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28"/>
      <c r="L106" s="28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28"/>
      <c r="L107" s="28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28"/>
      <c r="L108" s="28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28"/>
      <c r="L109" s="28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28"/>
      <c r="L110" s="28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28"/>
      <c r="L111" s="28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28"/>
      <c r="L112" s="28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28"/>
      <c r="L113" s="28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28"/>
      <c r="L114" s="28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28"/>
      <c r="L115" s="28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28"/>
      <c r="L116" s="28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28"/>
      <c r="L117" s="28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28"/>
      <c r="L118" s="28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28"/>
      <c r="L119" s="28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28"/>
      <c r="L120" s="28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28"/>
      <c r="L121" s="28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28"/>
      <c r="L122" s="28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28"/>
      <c r="L123" s="28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28"/>
      <c r="L124" s="28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28"/>
      <c r="L125" s="28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28"/>
      <c r="L126" s="28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28"/>
      <c r="L127" s="28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28"/>
      <c r="L128" s="28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28"/>
      <c r="L129" s="28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28"/>
      <c r="L130" s="28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28"/>
      <c r="L131" s="28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28"/>
      <c r="L132" s="28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28"/>
      <c r="L133" s="28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28"/>
      <c r="L134" s="28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28"/>
      <c r="L135" s="28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28"/>
      <c r="L136" s="28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28"/>
      <c r="L137" s="28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28"/>
      <c r="L139" s="28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28"/>
      <c r="L140" s="28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28"/>
      <c r="L141" s="28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28"/>
      <c r="L142" s="28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28"/>
      <c r="L143" s="28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28"/>
      <c r="L144" s="28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28"/>
      <c r="L145" s="28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28"/>
      <c r="L146" s="28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28"/>
      <c r="L147" s="28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28"/>
      <c r="L148" s="28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28"/>
      <c r="L149" s="28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28"/>
      <c r="L150" s="28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28"/>
      <c r="L151" s="28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28"/>
      <c r="L152" s="28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28"/>
      <c r="L153" s="28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28"/>
      <c r="L154" s="28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28"/>
      <c r="L155" s="28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28"/>
      <c r="L156" s="28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28"/>
      <c r="L157" s="28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28"/>
      <c r="L158" s="28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28"/>
      <c r="L159" s="28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28"/>
      <c r="L160" s="28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28"/>
      <c r="L161" s="28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28"/>
      <c r="L162" s="28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28"/>
      <c r="L163" s="28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28"/>
      <c r="L164" s="28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28"/>
      <c r="L165" s="28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28"/>
      <c r="L166" s="28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28"/>
      <c r="L167" s="28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28"/>
      <c r="L168" s="28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28"/>
      <c r="L169" s="28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28"/>
      <c r="L170" s="28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28"/>
      <c r="L171" s="28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28"/>
      <c r="L172" s="28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28"/>
      <c r="L173" s="28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28"/>
      <c r="L174" s="28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28"/>
      <c r="L175" s="28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28"/>
      <c r="L176" s="28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28"/>
      <c r="L177" s="28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28"/>
      <c r="L178" s="28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28"/>
      <c r="L179" s="28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28"/>
      <c r="L180" s="28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28"/>
      <c r="L181" s="28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28"/>
      <c r="L182" s="28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28"/>
      <c r="L183" s="28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28"/>
      <c r="L184" s="28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28"/>
      <c r="L185" s="28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28"/>
      <c r="L186" s="28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28"/>
      <c r="L187" s="28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28"/>
      <c r="L188" s="28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28"/>
      <c r="L189" s="28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28"/>
      <c r="L190" s="28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28"/>
      <c r="L191" s="28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28"/>
      <c r="L192" s="28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28"/>
      <c r="L193" s="28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28"/>
      <c r="L194" s="28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28"/>
      <c r="L195" s="28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28"/>
      <c r="L196" s="28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28"/>
      <c r="L197" s="28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28"/>
      <c r="L198" s="28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28"/>
      <c r="L199" s="28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28"/>
      <c r="L200" s="28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28"/>
      <c r="L201" s="28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28"/>
      <c r="L202" s="28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28"/>
      <c r="L203" s="28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28"/>
      <c r="L204" s="28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28"/>
      <c r="L205" s="28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28"/>
      <c r="L206" s="28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28"/>
      <c r="L207" s="28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28"/>
      <c r="L208" s="28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28"/>
      <c r="L209" s="28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28"/>
      <c r="L210" s="28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28"/>
      <c r="L211" s="28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28"/>
      <c r="L212" s="28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28"/>
      <c r="L213" s="28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28"/>
      <c r="L214" s="28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28"/>
      <c r="L215" s="28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28"/>
      <c r="L216" s="28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28"/>
      <c r="L217" s="28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28"/>
      <c r="L218" s="28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28"/>
      <c r="L219" s="28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28"/>
      <c r="L220" s="28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28"/>
      <c r="L221" s="28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28"/>
      <c r="L222" s="28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28"/>
      <c r="L223" s="28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28"/>
      <c r="L224" s="28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28"/>
      <c r="L225" s="28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28"/>
      <c r="L226" s="28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28"/>
      <c r="L227" s="28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28"/>
      <c r="L228" s="28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28"/>
      <c r="L229" s="28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28"/>
      <c r="L230" s="28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28"/>
      <c r="L231" s="28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28"/>
      <c r="L232" s="28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28"/>
      <c r="L233" s="28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28"/>
      <c r="L234" s="28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28"/>
      <c r="L235" s="28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28"/>
      <c r="L236" s="28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28"/>
      <c r="L237" s="28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28"/>
      <c r="L238" s="28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28"/>
      <c r="L239" s="28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28"/>
      <c r="L240" s="28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28"/>
      <c r="L241" s="28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28"/>
      <c r="L242" s="28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28"/>
      <c r="L243" s="28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28"/>
      <c r="L244" s="28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28"/>
      <c r="L245" s="28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28"/>
      <c r="L246" s="28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28"/>
      <c r="L247" s="28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28"/>
      <c r="L248" s="28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28"/>
      <c r="L249" s="28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28"/>
      <c r="L250" s="28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28"/>
      <c r="L251" s="28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28"/>
      <c r="L252" s="28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28"/>
      <c r="L253" s="28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28"/>
      <c r="L254" s="28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28"/>
      <c r="L255" s="28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28"/>
      <c r="L256" s="28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28"/>
      <c r="L257" s="28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28"/>
      <c r="L258" s="28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28"/>
      <c r="L259" s="28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28"/>
      <c r="L260" s="28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28"/>
      <c r="L261" s="28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28"/>
      <c r="L262" s="28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28"/>
      <c r="L263" s="28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28"/>
      <c r="L264" s="28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28"/>
      <c r="L265" s="28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28"/>
      <c r="L266" s="28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28"/>
      <c r="L267" s="28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28"/>
      <c r="L268" s="28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28"/>
      <c r="L269" s="28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28"/>
      <c r="L270" s="28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28"/>
      <c r="L271" s="28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28"/>
      <c r="L272" s="28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28"/>
      <c r="L273" s="28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28"/>
      <c r="L274" s="28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28"/>
      <c r="L275" s="28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28"/>
      <c r="L276" s="28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28"/>
      <c r="L277" s="28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28"/>
      <c r="L278" s="28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28"/>
      <c r="L279" s="28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28"/>
      <c r="L280" s="28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28"/>
      <c r="L281" s="28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28"/>
      <c r="L282" s="28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28"/>
      <c r="L283" s="28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28"/>
      <c r="L284" s="28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28"/>
      <c r="L285" s="28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28"/>
      <c r="L286" s="28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28"/>
      <c r="L287" s="28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28"/>
      <c r="L288" s="28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28"/>
      <c r="L289" s="28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28"/>
      <c r="L290" s="28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28"/>
      <c r="L291" s="28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28"/>
      <c r="L292" s="28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28"/>
      <c r="L293" s="28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28"/>
      <c r="L294" s="28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28"/>
      <c r="L295" s="28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28"/>
      <c r="L296" s="28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28"/>
      <c r="L297" s="28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28"/>
      <c r="L298" s="28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28"/>
      <c r="L299" s="28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28"/>
      <c r="L300" s="28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28"/>
      <c r="L301" s="28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28"/>
      <c r="L302" s="28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28"/>
      <c r="L303" s="28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28"/>
      <c r="L304" s="28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28"/>
      <c r="L305" s="28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28"/>
      <c r="L306" s="28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28"/>
      <c r="L307" s="28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28"/>
      <c r="L308" s="28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28"/>
      <c r="L309" s="28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28"/>
      <c r="L310" s="28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28"/>
      <c r="L311" s="28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28"/>
      <c r="L312" s="28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28"/>
      <c r="L313" s="28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28"/>
      <c r="L314" s="28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28"/>
      <c r="L315" s="28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28"/>
      <c r="L316" s="28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28"/>
      <c r="L317" s="28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28"/>
      <c r="L318" s="28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28"/>
      <c r="L319" s="28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28"/>
      <c r="L320" s="28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28"/>
      <c r="L321" s="28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28"/>
      <c r="L322" s="28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28"/>
      <c r="L323" s="28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28"/>
      <c r="L324" s="28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28"/>
      <c r="L325" s="28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28"/>
      <c r="L326" s="28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28"/>
      <c r="L327" s="28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28"/>
      <c r="L328" s="28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28"/>
      <c r="L329" s="28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28"/>
      <c r="L330" s="28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28"/>
      <c r="L331" s="28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28"/>
      <c r="L332" s="28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28"/>
      <c r="L333" s="28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28"/>
      <c r="L334" s="28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28"/>
      <c r="L335" s="28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28"/>
      <c r="L336" s="28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28"/>
      <c r="L337" s="28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28"/>
      <c r="L338" s="28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28"/>
      <c r="L339" s="28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28"/>
      <c r="L340" s="28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28"/>
      <c r="L341" s="28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28"/>
      <c r="L342" s="28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28"/>
      <c r="L343" s="28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28"/>
      <c r="L344" s="28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28"/>
      <c r="L345" s="28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28"/>
      <c r="L346" s="28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28"/>
      <c r="L347" s="28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28"/>
      <c r="L348" s="28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28"/>
      <c r="L349" s="28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28"/>
      <c r="L350" s="28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28"/>
      <c r="L351" s="28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28"/>
      <c r="L352" s="28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28"/>
      <c r="L353" s="28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28"/>
      <c r="L354" s="28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28"/>
      <c r="L355" s="28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28"/>
      <c r="L356" s="28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28"/>
      <c r="L357" s="28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28"/>
      <c r="L358" s="28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28"/>
      <c r="L359" s="28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28"/>
      <c r="L360" s="28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28"/>
      <c r="L361" s="28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28"/>
      <c r="L362" s="28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28"/>
      <c r="L363" s="28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28"/>
      <c r="L364" s="28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28"/>
      <c r="L365" s="28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28"/>
      <c r="L366" s="28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28"/>
      <c r="L367" s="28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28"/>
      <c r="L368" s="28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28"/>
      <c r="L369" s="28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28"/>
      <c r="L370" s="28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28"/>
      <c r="L371" s="28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28"/>
      <c r="L372" s="28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28"/>
      <c r="L373" s="28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28"/>
      <c r="L374" s="28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28"/>
      <c r="L375" s="28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28"/>
      <c r="L376" s="28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28"/>
      <c r="L377" s="28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28"/>
      <c r="L378" s="28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28"/>
      <c r="L379" s="28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28"/>
      <c r="L380" s="28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28"/>
      <c r="L381" s="28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28"/>
      <c r="L382" s="28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28"/>
      <c r="L383" s="28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28"/>
      <c r="L384" s="28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28"/>
      <c r="L385" s="28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28"/>
      <c r="L386" s="28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28"/>
      <c r="L387" s="28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28"/>
      <c r="L388" s="28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28"/>
      <c r="L389" s="28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28"/>
      <c r="L390" s="28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28"/>
      <c r="L391" s="28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28"/>
      <c r="L392" s="28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28"/>
      <c r="L393" s="28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28"/>
      <c r="L394" s="28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28"/>
      <c r="L395" s="28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28"/>
      <c r="L396" s="28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28"/>
      <c r="L397" s="28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28"/>
      <c r="L398" s="28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28"/>
      <c r="L399" s="28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28"/>
      <c r="L400" s="28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28"/>
      <c r="L401" s="28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28"/>
      <c r="L402" s="28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28"/>
      <c r="L403" s="28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28"/>
      <c r="L404" s="28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28"/>
      <c r="L405" s="28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28"/>
      <c r="L406" s="28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28"/>
      <c r="L407" s="28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28"/>
      <c r="L408" s="28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28"/>
      <c r="L409" s="28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28"/>
      <c r="L410" s="28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28"/>
      <c r="L411" s="28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28"/>
      <c r="L412" s="28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28"/>
      <c r="L413" s="28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28"/>
      <c r="L414" s="28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28"/>
      <c r="L415" s="28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28"/>
      <c r="L416" s="28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28"/>
      <c r="L417" s="28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28"/>
      <c r="L418" s="28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28"/>
      <c r="L419" s="28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28"/>
      <c r="L420" s="28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28"/>
      <c r="L421" s="28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28"/>
      <c r="L422" s="28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28"/>
      <c r="L423" s="28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28"/>
      <c r="L424" s="28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28"/>
      <c r="L425" s="28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28"/>
      <c r="L426" s="28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28"/>
      <c r="L427" s="28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28"/>
      <c r="L428" s="28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28"/>
      <c r="L429" s="28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28"/>
      <c r="L430" s="28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28"/>
      <c r="L431" s="28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28"/>
      <c r="L432" s="28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28"/>
      <c r="L433" s="28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28"/>
      <c r="L434" s="28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28"/>
      <c r="L435" s="28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28"/>
      <c r="L436" s="28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28"/>
      <c r="L437" s="28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28"/>
      <c r="L438" s="28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28"/>
      <c r="L439" s="28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28"/>
      <c r="L440" s="28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28"/>
      <c r="L441" s="28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28"/>
      <c r="L442" s="28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28"/>
      <c r="L443" s="28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28"/>
      <c r="L444" s="28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28"/>
      <c r="L445" s="28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28"/>
      <c r="L446" s="28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28"/>
      <c r="L447" s="28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28"/>
      <c r="L448" s="28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28"/>
      <c r="L449" s="28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28"/>
      <c r="L450" s="28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28"/>
      <c r="L451" s="28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28"/>
      <c r="L452" s="28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28"/>
      <c r="L453" s="28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28"/>
      <c r="L454" s="28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28"/>
      <c r="L455" s="28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28"/>
      <c r="L456" s="28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28"/>
      <c r="L457" s="28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28"/>
      <c r="L458" s="28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28"/>
      <c r="L459" s="28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28"/>
      <c r="L460" s="28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28"/>
      <c r="L461" s="28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28"/>
      <c r="L462" s="28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28"/>
      <c r="L463" s="28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28"/>
      <c r="L464" s="28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28"/>
      <c r="L465" s="28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28"/>
      <c r="L466" s="28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28"/>
      <c r="L467" s="28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28"/>
      <c r="L468" s="28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28"/>
      <c r="L469" s="28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28"/>
      <c r="L470" s="28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28"/>
      <c r="L471" s="28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28"/>
      <c r="L472" s="28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28"/>
      <c r="L473" s="28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28"/>
      <c r="L474" s="28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28"/>
      <c r="L475" s="28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28"/>
      <c r="L476" s="28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28"/>
      <c r="L477" s="28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28"/>
      <c r="L478" s="28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28"/>
      <c r="L479" s="28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28"/>
      <c r="L480" s="28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28"/>
      <c r="L481" s="28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28"/>
      <c r="L482" s="28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28"/>
      <c r="L483" s="28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28"/>
      <c r="L484" s="28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28"/>
      <c r="L485" s="28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28"/>
      <c r="L486" s="28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28"/>
      <c r="L487" s="28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28"/>
      <c r="L488" s="28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28"/>
      <c r="L489" s="28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28"/>
      <c r="L490" s="28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28"/>
      <c r="L491" s="28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28"/>
      <c r="L492" s="28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28"/>
      <c r="L493" s="28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28"/>
      <c r="L494" s="28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28"/>
      <c r="L495" s="28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28"/>
      <c r="L496" s="28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28"/>
      <c r="L497" s="28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28"/>
      <c r="L498" s="28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28"/>
      <c r="L499" s="28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28"/>
      <c r="L500" s="28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28"/>
      <c r="L501" s="28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28"/>
      <c r="L502" s="28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28"/>
      <c r="L503" s="28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28"/>
      <c r="L504" s="28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28"/>
      <c r="L505" s="28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28"/>
      <c r="L506" s="28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28"/>
      <c r="L507" s="28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28"/>
      <c r="L508" s="28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28"/>
      <c r="L509" s="28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28"/>
      <c r="L510" s="28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28"/>
      <c r="L511" s="28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28"/>
      <c r="L512" s="28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28"/>
      <c r="L513" s="28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28"/>
      <c r="L514" s="28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28"/>
      <c r="L515" s="28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28"/>
      <c r="L516" s="28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28"/>
      <c r="L517" s="28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28"/>
      <c r="L518" s="28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28"/>
      <c r="L519" s="28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28"/>
      <c r="L520" s="28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28"/>
      <c r="L521" s="28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28"/>
      <c r="L522" s="28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28"/>
      <c r="L523" s="28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28"/>
      <c r="L524" s="28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28"/>
      <c r="L525" s="28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28"/>
      <c r="L526" s="28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28"/>
      <c r="L527" s="28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28"/>
      <c r="L528" s="28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28"/>
      <c r="L529" s="28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28"/>
      <c r="L530" s="28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28"/>
      <c r="L531" s="28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28"/>
      <c r="L532" s="28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28"/>
      <c r="L533" s="28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28"/>
      <c r="L534" s="28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28"/>
      <c r="L535" s="28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28"/>
      <c r="L536" s="28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28"/>
      <c r="L537" s="28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28"/>
      <c r="L538" s="28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28"/>
      <c r="L539" s="28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28"/>
      <c r="L540" s="28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28"/>
      <c r="L541" s="28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28"/>
      <c r="L542" s="28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28"/>
      <c r="L543" s="28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28"/>
      <c r="L544" s="28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28"/>
      <c r="L545" s="28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28"/>
      <c r="L546" s="28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28"/>
      <c r="L547" s="28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28"/>
      <c r="L548" s="28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28"/>
      <c r="L549" s="28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28"/>
      <c r="L550" s="28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28"/>
      <c r="L551" s="28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28"/>
      <c r="L552" s="28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28"/>
      <c r="L553" s="28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28"/>
      <c r="L554" s="28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28"/>
      <c r="L555" s="28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28"/>
      <c r="L556" s="28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28"/>
      <c r="L557" s="28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28"/>
      <c r="L558" s="28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28"/>
      <c r="L559" s="28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28"/>
      <c r="L560" s="28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28"/>
      <c r="L561" s="28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28"/>
      <c r="L562" s="28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28"/>
      <c r="L563" s="28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28"/>
      <c r="L564" s="28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28"/>
      <c r="L565" s="28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28"/>
      <c r="L566" s="28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28"/>
      <c r="L567" s="28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28"/>
      <c r="L568" s="28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28"/>
      <c r="L569" s="28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28"/>
      <c r="L570" s="28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28"/>
      <c r="L571" s="28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28"/>
      <c r="L572" s="28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28"/>
      <c r="L573" s="28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28"/>
      <c r="L574" s="28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28"/>
      <c r="L575" s="28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28"/>
      <c r="L576" s="28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28"/>
      <c r="L577" s="28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28"/>
      <c r="L578" s="28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28"/>
      <c r="L579" s="28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28"/>
      <c r="L580" s="28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28"/>
      <c r="L581" s="28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28"/>
      <c r="L582" s="28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28"/>
      <c r="L583" s="28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28"/>
      <c r="L584" s="28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28"/>
      <c r="L585" s="28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28"/>
      <c r="L586" s="28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28"/>
      <c r="L587" s="28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28"/>
      <c r="L588" s="28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28"/>
      <c r="L589" s="28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28"/>
      <c r="L590" s="28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28"/>
      <c r="L591" s="28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28"/>
      <c r="L592" s="28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28"/>
      <c r="L593" s="28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28"/>
      <c r="L594" s="28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28"/>
      <c r="L595" s="28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28"/>
      <c r="L596" s="28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28"/>
      <c r="L597" s="28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28"/>
      <c r="L598" s="28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28"/>
      <c r="L599" s="28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28"/>
      <c r="L600" s="28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28"/>
      <c r="L601" s="28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28"/>
      <c r="L602" s="28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28"/>
      <c r="L603" s="28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28"/>
      <c r="L604" s="28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28"/>
      <c r="L605" s="28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28"/>
      <c r="L606" s="28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28"/>
      <c r="L607" s="28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28"/>
      <c r="L608" s="28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28"/>
      <c r="L609" s="28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28"/>
      <c r="L610" s="28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28"/>
      <c r="L611" s="28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28"/>
      <c r="L612" s="28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28"/>
      <c r="L613" s="28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28"/>
      <c r="L614" s="28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28"/>
      <c r="L615" s="28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28"/>
      <c r="L616" s="28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28"/>
      <c r="L617" s="28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28"/>
      <c r="L618" s="28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28"/>
      <c r="L619" s="28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28"/>
      <c r="L620" s="28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28"/>
      <c r="L621" s="28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28"/>
      <c r="L622" s="28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28"/>
      <c r="L623" s="28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28"/>
      <c r="L624" s="28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28"/>
      <c r="L625" s="28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28"/>
      <c r="L626" s="28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28"/>
      <c r="L627" s="28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28"/>
      <c r="L628" s="28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28"/>
      <c r="L629" s="28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28"/>
      <c r="L630" s="28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28"/>
      <c r="L631" s="28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28"/>
      <c r="L632" s="28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28"/>
      <c r="L633" s="28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28"/>
      <c r="L634" s="28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28"/>
      <c r="L635" s="28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28"/>
      <c r="L636" s="28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28"/>
      <c r="L637" s="28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28"/>
      <c r="L638" s="28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28"/>
      <c r="L639" s="28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28"/>
      <c r="L640" s="28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28"/>
      <c r="L641" s="28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28"/>
      <c r="L642" s="28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28"/>
      <c r="L643" s="28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28"/>
      <c r="L644" s="28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28"/>
      <c r="L645" s="28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28"/>
      <c r="L646" s="28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28"/>
      <c r="L647" s="28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28"/>
      <c r="L648" s="28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28"/>
      <c r="L649" s="28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28"/>
      <c r="L650" s="28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28"/>
      <c r="L651" s="28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28"/>
      <c r="L652" s="28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28"/>
      <c r="L653" s="28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28"/>
      <c r="L654" s="28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28"/>
      <c r="L655" s="28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28"/>
      <c r="L656" s="28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28"/>
      <c r="L657" s="28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28"/>
      <c r="L658" s="28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28"/>
      <c r="L659" s="28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28"/>
      <c r="L660" s="28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28"/>
      <c r="L661" s="28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28"/>
      <c r="L662" s="28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28"/>
      <c r="L663" s="28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28"/>
      <c r="L664" s="28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28"/>
      <c r="L665" s="28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28"/>
      <c r="L666" s="28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28"/>
      <c r="L667" s="28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28"/>
      <c r="L668" s="28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28"/>
      <c r="L669" s="28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28"/>
      <c r="L670" s="28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28"/>
      <c r="L671" s="28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28"/>
      <c r="L672" s="28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28"/>
      <c r="L673" s="28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28"/>
      <c r="L674" s="28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28"/>
      <c r="L675" s="28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28"/>
      <c r="L676" s="28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28"/>
      <c r="L677" s="28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28"/>
      <c r="L678" s="28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28"/>
      <c r="L679" s="28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28"/>
      <c r="L680" s="28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28"/>
      <c r="L681" s="28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28"/>
      <c r="L682" s="28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28"/>
      <c r="L683" s="28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28"/>
      <c r="L684" s="28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28"/>
      <c r="L685" s="28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28"/>
      <c r="L686" s="28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28"/>
      <c r="L687" s="28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28"/>
      <c r="L688" s="28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28"/>
      <c r="L689" s="28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28"/>
      <c r="L690" s="28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28"/>
      <c r="L691" s="28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28"/>
      <c r="L692" s="28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28"/>
      <c r="L693" s="28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28"/>
      <c r="L694" s="28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28"/>
      <c r="L695" s="28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28"/>
      <c r="L696" s="28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28"/>
      <c r="L697" s="28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28"/>
      <c r="L698" s="28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28"/>
      <c r="L699" s="28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28"/>
      <c r="L700" s="28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28"/>
      <c r="L701" s="28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28"/>
      <c r="L702" s="28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28"/>
      <c r="L703" s="28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28"/>
      <c r="L704" s="28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28"/>
      <c r="L705" s="28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28"/>
      <c r="L706" s="28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28"/>
      <c r="L707" s="28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28"/>
      <c r="L708" s="28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28"/>
      <c r="L709" s="28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28"/>
      <c r="L710" s="28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28"/>
      <c r="L711" s="28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28"/>
      <c r="L712" s="28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28"/>
      <c r="L713" s="28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28"/>
      <c r="L714" s="28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28"/>
      <c r="L715" s="28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28"/>
      <c r="L716" s="28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28"/>
      <c r="L717" s="28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28"/>
      <c r="L718" s="28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28"/>
      <c r="L719" s="28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28"/>
      <c r="L720" s="28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28"/>
      <c r="L721" s="28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28"/>
      <c r="L722" s="28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28"/>
      <c r="L723" s="28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28"/>
      <c r="L724" s="28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28"/>
      <c r="L725" s="28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28"/>
      <c r="L726" s="28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28"/>
      <c r="L727" s="28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28"/>
      <c r="L728" s="28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28"/>
      <c r="L729" s="28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28"/>
      <c r="L730" s="28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28"/>
      <c r="L731" s="28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28"/>
      <c r="L732" s="28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28"/>
      <c r="L733" s="28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28"/>
      <c r="L734" s="28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28"/>
      <c r="L735" s="28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28"/>
      <c r="L736" s="28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28"/>
      <c r="L737" s="28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28"/>
      <c r="L738" s="28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28"/>
      <c r="L739" s="28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28"/>
      <c r="L740" s="28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28"/>
      <c r="L741" s="28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28"/>
      <c r="L742" s="28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28"/>
      <c r="L743" s="28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28"/>
      <c r="L744" s="28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28"/>
      <c r="L745" s="28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28"/>
      <c r="L746" s="28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28"/>
      <c r="L747" s="28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28"/>
      <c r="L748" s="28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28"/>
      <c r="L749" s="28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28"/>
      <c r="L750" s="28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28"/>
      <c r="L751" s="28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28"/>
      <c r="L752" s="28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28"/>
      <c r="L753" s="28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28"/>
      <c r="L754" s="28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28"/>
      <c r="L755" s="28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28"/>
      <c r="L756" s="28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28"/>
      <c r="L757" s="28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28"/>
      <c r="L758" s="28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28"/>
      <c r="L759" s="28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28"/>
      <c r="L760" s="28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28"/>
      <c r="L761" s="28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28"/>
      <c r="L762" s="28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28"/>
      <c r="L763" s="28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28"/>
      <c r="L764" s="28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28"/>
      <c r="L765" s="28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28"/>
      <c r="L766" s="28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28"/>
      <c r="L767" s="28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28"/>
      <c r="L768" s="28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28"/>
      <c r="L769" s="28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28"/>
      <c r="L770" s="28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28"/>
      <c r="L771" s="28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28"/>
      <c r="L772" s="28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28"/>
      <c r="L773" s="28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28"/>
      <c r="L774" s="28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28"/>
      <c r="L775" s="28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28"/>
      <c r="L776" s="28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28"/>
      <c r="L777" s="28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28"/>
      <c r="L778" s="28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28"/>
      <c r="L779" s="28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28"/>
      <c r="L780" s="28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28"/>
      <c r="L781" s="28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28"/>
      <c r="L782" s="28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28"/>
      <c r="L783" s="28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28"/>
      <c r="L784" s="28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28"/>
      <c r="L785" s="28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28"/>
      <c r="L786" s="28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28"/>
      <c r="L787" s="28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28"/>
      <c r="L788" s="28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28"/>
      <c r="L789" s="28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28"/>
      <c r="L790" s="28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28"/>
      <c r="L791" s="28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28"/>
      <c r="L792" s="28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28"/>
      <c r="L793" s="28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28"/>
      <c r="L794" s="28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28"/>
      <c r="L795" s="28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28"/>
      <c r="L796" s="28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28"/>
      <c r="L797" s="28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28"/>
      <c r="L798" s="28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28"/>
      <c r="L799" s="28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28"/>
      <c r="L800" s="28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28"/>
      <c r="L801" s="28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28"/>
      <c r="L802" s="28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28"/>
      <c r="L803" s="28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28"/>
      <c r="L804" s="28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28"/>
      <c r="L805" s="28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28"/>
      <c r="L806" s="28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28"/>
      <c r="L807" s="28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28"/>
      <c r="L808" s="28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28"/>
      <c r="L809" s="28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28"/>
      <c r="L810" s="28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28"/>
      <c r="L811" s="28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28"/>
      <c r="L812" s="28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28"/>
      <c r="L813" s="28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28"/>
      <c r="L814" s="28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28"/>
      <c r="L815" s="28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28"/>
      <c r="L816" s="28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28"/>
      <c r="L817" s="28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28"/>
      <c r="L818" s="28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28"/>
      <c r="L819" s="28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28"/>
      <c r="L820" s="28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28"/>
      <c r="L821" s="28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28"/>
      <c r="L822" s="28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28"/>
      <c r="L823" s="28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28"/>
      <c r="L824" s="28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28"/>
      <c r="L825" s="28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28"/>
      <c r="L826" s="28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28"/>
      <c r="L827" s="28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28"/>
      <c r="L828" s="28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28"/>
      <c r="L829" s="28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28"/>
      <c r="L830" s="28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28"/>
      <c r="L831" s="28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28"/>
      <c r="L832" s="28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28"/>
      <c r="L833" s="28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28"/>
      <c r="L834" s="28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28"/>
      <c r="L835" s="28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28"/>
      <c r="L836" s="28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28"/>
      <c r="L837" s="28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28"/>
      <c r="L838" s="28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28"/>
      <c r="L839" s="28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28"/>
      <c r="L840" s="28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28"/>
      <c r="L841" s="28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28"/>
      <c r="L842" s="28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28"/>
      <c r="L843" s="28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28"/>
      <c r="L844" s="28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28"/>
      <c r="L845" s="28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28"/>
      <c r="L846" s="28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28"/>
      <c r="L847" s="28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28"/>
      <c r="L848" s="28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28"/>
      <c r="L849" s="28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28"/>
      <c r="L850" s="28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28"/>
      <c r="L851" s="28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28"/>
      <c r="L852" s="28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28"/>
      <c r="L853" s="28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28"/>
      <c r="L854" s="28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28"/>
      <c r="L855" s="28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28"/>
      <c r="L856" s="28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28"/>
      <c r="L857" s="28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28"/>
      <c r="L858" s="28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28"/>
      <c r="L859" s="28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28"/>
      <c r="L860" s="28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28"/>
      <c r="L861" s="28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28"/>
      <c r="L862" s="28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28"/>
      <c r="L863" s="28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28"/>
      <c r="L864" s="28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28"/>
      <c r="L865" s="28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28"/>
      <c r="L866" s="28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28"/>
      <c r="L867" s="28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28"/>
      <c r="L868" s="28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28"/>
      <c r="L869" s="28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28"/>
      <c r="L870" s="28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28"/>
      <c r="L871" s="28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28"/>
      <c r="L872" s="28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28"/>
      <c r="L873" s="28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28"/>
      <c r="L874" s="28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28"/>
      <c r="L875" s="28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28"/>
      <c r="L876" s="28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28"/>
      <c r="L877" s="28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28"/>
      <c r="L878" s="28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28"/>
      <c r="L879" s="28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28"/>
      <c r="L880" s="28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28"/>
      <c r="L881" s="28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28"/>
      <c r="L882" s="28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28"/>
      <c r="L883" s="28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28"/>
      <c r="L884" s="28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28"/>
      <c r="L885" s="28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28"/>
      <c r="L886" s="28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28"/>
      <c r="L887" s="28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28"/>
      <c r="L888" s="28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28"/>
      <c r="L889" s="28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28"/>
      <c r="L890" s="28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28"/>
      <c r="L891" s="28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28"/>
      <c r="L892" s="28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28"/>
      <c r="L893" s="28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28"/>
      <c r="L894" s="28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28"/>
      <c r="L895" s="28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28"/>
      <c r="L896" s="28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28"/>
      <c r="L897" s="28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28"/>
      <c r="L898" s="28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28"/>
      <c r="L899" s="28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28"/>
      <c r="L900" s="28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28"/>
      <c r="L901" s="28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28"/>
      <c r="L902" s="28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28"/>
      <c r="L903" s="28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28"/>
      <c r="L904" s="28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28"/>
      <c r="L905" s="28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28"/>
      <c r="L906" s="28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28"/>
      <c r="L907" s="28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28"/>
      <c r="L908" s="28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28"/>
      <c r="L909" s="28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28"/>
      <c r="L910" s="28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28"/>
      <c r="L911" s="28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28"/>
      <c r="L912" s="28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28"/>
      <c r="L913" s="28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28"/>
      <c r="L914" s="28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28"/>
      <c r="L915" s="28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28"/>
      <c r="L916" s="28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28"/>
      <c r="L917" s="28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28"/>
      <c r="L918" s="28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28"/>
      <c r="L919" s="28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28"/>
      <c r="L920" s="28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28"/>
      <c r="L921" s="28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28"/>
      <c r="L922" s="28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28"/>
      <c r="L923" s="28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28"/>
      <c r="L924" s="28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28"/>
      <c r="L925" s="28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28"/>
      <c r="L926" s="28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28"/>
      <c r="L927" s="28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28"/>
      <c r="L928" s="28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28"/>
      <c r="L929" s="28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28"/>
      <c r="L930" s="28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28"/>
      <c r="L931" s="28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28"/>
      <c r="L932" s="28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28"/>
      <c r="L933" s="28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28"/>
      <c r="L934" s="28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28"/>
      <c r="L935" s="28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28"/>
      <c r="L936" s="28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28"/>
      <c r="L937" s="28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28"/>
      <c r="L938" s="28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28"/>
      <c r="L939" s="28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28"/>
      <c r="L940" s="28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28"/>
      <c r="L941" s="28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28"/>
      <c r="L942" s="28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28"/>
      <c r="L943" s="28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28"/>
      <c r="L944" s="28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28"/>
      <c r="L945" s="28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28"/>
      <c r="L946" s="28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28"/>
      <c r="L947" s="28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28"/>
      <c r="L948" s="28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28"/>
      <c r="L949" s="28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28"/>
      <c r="L950" s="28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28"/>
      <c r="L951" s="28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28"/>
      <c r="L952" s="28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28"/>
      <c r="L953" s="28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28"/>
      <c r="H954" s="28"/>
      <c r="I954" s="28"/>
      <c r="J954" s="28"/>
      <c r="K954" s="28"/>
      <c r="L954" s="28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28"/>
      <c r="H955" s="28"/>
      <c r="I955" s="28"/>
      <c r="J955" s="28"/>
      <c r="K955" s="28"/>
      <c r="L955" s="28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28"/>
      <c r="H956" s="28"/>
      <c r="I956" s="28"/>
      <c r="J956" s="28"/>
      <c r="K956" s="28"/>
      <c r="L956" s="28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28"/>
      <c r="H957" s="28"/>
      <c r="I957" s="28"/>
      <c r="J957" s="28"/>
      <c r="K957" s="28"/>
      <c r="L957" s="28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28"/>
      <c r="H958" s="28"/>
      <c r="I958" s="28"/>
      <c r="J958" s="28"/>
      <c r="K958" s="28"/>
      <c r="L958" s="28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28"/>
      <c r="D959" s="28"/>
      <c r="E959" s="28"/>
      <c r="F959" s="34"/>
      <c r="G959" s="28"/>
      <c r="H959" s="28"/>
      <c r="I959" s="28"/>
      <c r="J959" s="28"/>
      <c r="K959" s="28"/>
      <c r="L959" s="28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28"/>
      <c r="D960" s="28"/>
      <c r="E960" s="28"/>
      <c r="F960" s="34"/>
      <c r="G960" s="28"/>
      <c r="H960" s="28"/>
      <c r="I960" s="28"/>
      <c r="J960" s="28"/>
      <c r="K960" s="28"/>
      <c r="L960" s="28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28"/>
      <c r="D961" s="28"/>
      <c r="E961" s="28"/>
      <c r="F961" s="34"/>
      <c r="G961" s="28"/>
      <c r="H961" s="28"/>
      <c r="I961" s="28"/>
      <c r="J961" s="28"/>
      <c r="K961" s="28"/>
      <c r="L961" s="28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28"/>
      <c r="D962" s="28"/>
      <c r="E962" s="28"/>
      <c r="F962" s="34"/>
      <c r="G962" s="28"/>
      <c r="H962" s="28"/>
      <c r="I962" s="28"/>
      <c r="J962" s="28"/>
      <c r="K962" s="28"/>
      <c r="L962" s="28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28"/>
      <c r="D963" s="28"/>
      <c r="E963" s="28"/>
      <c r="F963" s="34"/>
      <c r="G963" s="28"/>
      <c r="H963" s="28"/>
      <c r="I963" s="28"/>
      <c r="J963" s="28"/>
      <c r="K963" s="28"/>
      <c r="L963" s="28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28"/>
      <c r="D964" s="28"/>
      <c r="E964" s="28"/>
      <c r="F964" s="34"/>
      <c r="G964" s="28"/>
      <c r="H964" s="28"/>
      <c r="I964" s="28"/>
      <c r="J964" s="28"/>
      <c r="K964" s="28"/>
      <c r="L964" s="28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28"/>
      <c r="D965" s="28"/>
      <c r="E965" s="28"/>
      <c r="F965" s="34"/>
      <c r="G965" s="28"/>
      <c r="H965" s="28"/>
      <c r="I965" s="28"/>
      <c r="J965" s="28"/>
      <c r="K965" s="28"/>
      <c r="L965" s="28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28"/>
      <c r="D966" s="28"/>
      <c r="E966" s="28"/>
      <c r="F966" s="34"/>
      <c r="G966" s="28"/>
      <c r="H966" s="28"/>
      <c r="I966" s="28"/>
      <c r="J966" s="28"/>
      <c r="K966" s="28"/>
      <c r="L966" s="28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28"/>
      <c r="D967" s="28"/>
      <c r="E967" s="28"/>
      <c r="F967" s="34"/>
      <c r="G967" s="28"/>
      <c r="H967" s="28"/>
      <c r="I967" s="28"/>
      <c r="J967" s="28"/>
      <c r="K967" s="28"/>
      <c r="L967" s="28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33"/>
      <c r="D968" s="33"/>
      <c r="E968" s="33"/>
      <c r="F968" s="35"/>
      <c r="G968" s="33"/>
      <c r="H968" s="33"/>
      <c r="I968" s="33"/>
      <c r="J968" s="33"/>
      <c r="K968" s="33"/>
      <c r="L968" s="28"/>
      <c r="M968" s="34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33"/>
      <c r="D969" s="33"/>
      <c r="E969" s="33"/>
      <c r="F969" s="35"/>
      <c r="G969" s="33"/>
      <c r="H969" s="33"/>
      <c r="I969" s="33"/>
      <c r="J969" s="33"/>
      <c r="K969" s="33"/>
      <c r="L969" s="28"/>
      <c r="M969" s="34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33"/>
      <c r="D970" s="33"/>
      <c r="E970" s="33"/>
      <c r="F970" s="35"/>
      <c r="G970" s="33"/>
      <c r="H970" s="33"/>
      <c r="I970" s="33"/>
      <c r="J970" s="33"/>
      <c r="K970" s="33"/>
      <c r="L970" s="28"/>
      <c r="M970" s="34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33"/>
      <c r="D971" s="33"/>
      <c r="E971" s="33"/>
      <c r="F971" s="35"/>
      <c r="G971" s="33"/>
      <c r="H971" s="33"/>
      <c r="I971" s="33"/>
      <c r="J971" s="33"/>
      <c r="K971" s="33"/>
      <c r="L971" s="28"/>
      <c r="M971" s="34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33"/>
      <c r="D972" s="33"/>
      <c r="E972" s="33"/>
      <c r="F972" s="35"/>
      <c r="G972" s="33"/>
      <c r="H972" s="33"/>
      <c r="I972" s="33"/>
      <c r="J972" s="33"/>
      <c r="K972" s="33"/>
      <c r="L972" s="28"/>
      <c r="M972" s="34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33"/>
      <c r="D973" s="33"/>
      <c r="E973" s="33"/>
      <c r="F973" s="35"/>
      <c r="G973" s="33"/>
      <c r="H973" s="33"/>
      <c r="I973" s="33"/>
      <c r="J973" s="33"/>
      <c r="K973" s="33"/>
      <c r="L973" s="28"/>
      <c r="M973" s="34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33"/>
      <c r="D974" s="33"/>
      <c r="E974" s="33"/>
      <c r="F974" s="35"/>
      <c r="G974" s="33"/>
      <c r="H974" s="33"/>
      <c r="I974" s="33"/>
      <c r="J974" s="33"/>
      <c r="K974" s="33"/>
      <c r="L974" s="28"/>
      <c r="M974" s="34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33"/>
      <c r="D975" s="33"/>
      <c r="E975" s="33"/>
      <c r="F975" s="35"/>
      <c r="G975" s="33"/>
      <c r="H975" s="33"/>
      <c r="I975" s="33"/>
      <c r="J975" s="33"/>
      <c r="K975" s="33"/>
      <c r="L975" s="28"/>
      <c r="M975" s="34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33"/>
      <c r="D976" s="33"/>
      <c r="E976" s="33"/>
      <c r="F976" s="35"/>
      <c r="G976" s="33"/>
      <c r="H976" s="33"/>
      <c r="I976" s="33"/>
      <c r="J976" s="33"/>
      <c r="K976" s="33"/>
      <c r="L976" s="28"/>
      <c r="M976" s="34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6" ht="14.25" customHeight="1" x14ac:dyDescent="0.2">
      <c r="A977" s="36"/>
      <c r="F977" s="36"/>
    </row>
    <row r="978" spans="1:6" ht="14.25" customHeight="1" x14ac:dyDescent="0.2">
      <c r="A978" s="36"/>
      <c r="F978" s="36"/>
    </row>
    <row r="979" spans="1:6" ht="14.25" customHeight="1" x14ac:dyDescent="0.2">
      <c r="A979" s="36"/>
      <c r="F979" s="36"/>
    </row>
    <row r="980" spans="1:6" ht="14.25" customHeight="1" x14ac:dyDescent="0.2">
      <c r="A980" s="36"/>
      <c r="F980" s="36"/>
    </row>
    <row r="981" spans="1:6" ht="14.25" customHeight="1" x14ac:dyDescent="0.2">
      <c r="A981" s="36"/>
      <c r="F981" s="36"/>
    </row>
    <row r="982" spans="1:6" ht="14.25" customHeight="1" x14ac:dyDescent="0.2">
      <c r="A982" s="36"/>
      <c r="F982" s="36"/>
    </row>
    <row r="983" spans="1:6" ht="14.25" customHeight="1" x14ac:dyDescent="0.2">
      <c r="A983" s="36"/>
      <c r="F983" s="36"/>
    </row>
    <row r="984" spans="1:6" ht="14.25" customHeight="1" x14ac:dyDescent="0.2">
      <c r="A984" s="36"/>
      <c r="F984" s="36"/>
    </row>
    <row r="985" spans="1:6" ht="14.25" customHeight="1" x14ac:dyDescent="0.2">
      <c r="A985" s="36"/>
      <c r="F985" s="36"/>
    </row>
    <row r="986" spans="1:6" ht="14.25" customHeight="1" x14ac:dyDescent="0.2">
      <c r="A986" s="36"/>
      <c r="F986" s="36"/>
    </row>
    <row r="987" spans="1:6" ht="14.25" customHeight="1" x14ac:dyDescent="0.2">
      <c r="A987" s="36"/>
      <c r="F987" s="36"/>
    </row>
    <row r="988" spans="1:6" ht="14.25" customHeight="1" x14ac:dyDescent="0.2">
      <c r="A988" s="36"/>
      <c r="F988" s="36"/>
    </row>
    <row r="989" spans="1:6" ht="14.25" customHeight="1" x14ac:dyDescent="0.2">
      <c r="A989" s="36"/>
      <c r="F989" s="36"/>
    </row>
    <row r="990" spans="1:6" ht="14.25" customHeight="1" x14ac:dyDescent="0.2">
      <c r="A990" s="36"/>
      <c r="F990" s="36"/>
    </row>
    <row r="991" spans="1:6" ht="14.25" customHeight="1" x14ac:dyDescent="0.2">
      <c r="A991" s="36"/>
      <c r="F991" s="36"/>
    </row>
    <row r="992" spans="1:6" ht="15" customHeight="1" x14ac:dyDescent="0.2">
      <c r="A992" s="36"/>
      <c r="F992" s="36"/>
    </row>
    <row r="993" spans="13:13" s="36" customFormat="1" ht="15" customHeight="1" x14ac:dyDescent="0.2">
      <c r="M993" s="45"/>
    </row>
    <row r="994" spans="13:13" s="36" customFormat="1" ht="15" customHeight="1" x14ac:dyDescent="0.2">
      <c r="M994" s="45"/>
    </row>
    <row r="995" spans="13:13" s="36" customFormat="1" ht="15" customHeight="1" x14ac:dyDescent="0.2">
      <c r="M995" s="45"/>
    </row>
    <row r="996" spans="13:13" s="36" customFormat="1" ht="15" customHeight="1" x14ac:dyDescent="0.2">
      <c r="M996" s="45"/>
    </row>
    <row r="997" spans="13:13" s="36" customFormat="1" ht="15" customHeight="1" x14ac:dyDescent="0.2">
      <c r="M997" s="45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B997"/>
  <sheetViews>
    <sheetView zoomScale="40" zoomScaleNormal="4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36" bestFit="1" customWidth="1"/>
    <col min="8" max="8" width="22.625" style="36" bestFit="1" customWidth="1"/>
    <col min="9" max="9" width="22.875" style="36" customWidth="1"/>
    <col min="10" max="10" width="25.625" style="36" customWidth="1"/>
    <col min="11" max="11" width="27" style="36" bestFit="1" customWidth="1"/>
    <col min="12" max="12" width="18.5" style="36" bestFit="1" customWidth="1"/>
    <col min="13" max="13" width="14.25" style="36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150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1"/>
      <c r="L9" s="29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40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107</v>
      </c>
      <c r="C11" s="46">
        <v>3000</v>
      </c>
      <c r="D11" s="42" t="s">
        <v>253</v>
      </c>
      <c r="E11" s="44" t="s">
        <v>256</v>
      </c>
      <c r="F11" s="44" t="s">
        <v>5</v>
      </c>
      <c r="G11" s="46">
        <v>3000</v>
      </c>
      <c r="H11" s="46">
        <v>3000</v>
      </c>
      <c r="I11" s="48" t="s">
        <v>378</v>
      </c>
      <c r="J11" s="43" t="s">
        <v>108</v>
      </c>
      <c r="K11" s="44" t="s">
        <v>470</v>
      </c>
      <c r="L11" s="47" t="s">
        <v>285</v>
      </c>
      <c r="M11" s="48" t="s">
        <v>493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204</v>
      </c>
      <c r="C12" s="46">
        <v>7830</v>
      </c>
      <c r="D12" s="42" t="s">
        <v>253</v>
      </c>
      <c r="E12" s="44" t="s">
        <v>256</v>
      </c>
      <c r="F12" s="44" t="s">
        <v>5</v>
      </c>
      <c r="G12" s="46">
        <v>7830</v>
      </c>
      <c r="H12" s="46">
        <v>7830</v>
      </c>
      <c r="I12" s="47" t="s">
        <v>376</v>
      </c>
      <c r="J12" s="43" t="s">
        <v>83</v>
      </c>
      <c r="K12" s="44" t="s">
        <v>471</v>
      </c>
      <c r="L12" s="47" t="s">
        <v>285</v>
      </c>
      <c r="M12" s="48" t="s">
        <v>493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151</v>
      </c>
      <c r="C13" s="46">
        <v>7000</v>
      </c>
      <c r="D13" s="42" t="s">
        <v>253</v>
      </c>
      <c r="E13" s="44" t="s">
        <v>256</v>
      </c>
      <c r="F13" s="44" t="s">
        <v>5</v>
      </c>
      <c r="G13" s="46">
        <v>7000</v>
      </c>
      <c r="H13" s="46">
        <v>7000</v>
      </c>
      <c r="I13" s="47" t="s">
        <v>502</v>
      </c>
      <c r="J13" s="43" t="s">
        <v>152</v>
      </c>
      <c r="K13" s="89" t="s">
        <v>472</v>
      </c>
      <c r="L13" s="47" t="s">
        <v>285</v>
      </c>
      <c r="M13" s="48" t="s">
        <v>469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153</v>
      </c>
      <c r="C14" s="46">
        <v>229000</v>
      </c>
      <c r="D14" s="42" t="s">
        <v>253</v>
      </c>
      <c r="E14" s="44" t="s">
        <v>256</v>
      </c>
      <c r="F14" s="44" t="s">
        <v>5</v>
      </c>
      <c r="G14" s="46">
        <v>229000</v>
      </c>
      <c r="H14" s="46">
        <v>229000</v>
      </c>
      <c r="I14" s="47" t="s">
        <v>381</v>
      </c>
      <c r="J14" s="43" t="s">
        <v>91</v>
      </c>
      <c r="K14" s="44" t="s">
        <v>473</v>
      </c>
      <c r="L14" s="47" t="s">
        <v>458</v>
      </c>
      <c r="M14" s="48" t="s">
        <v>494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461</v>
      </c>
      <c r="C15" s="46">
        <v>54000</v>
      </c>
      <c r="D15" s="42" t="s">
        <v>253</v>
      </c>
      <c r="E15" s="44" t="s">
        <v>256</v>
      </c>
      <c r="F15" s="44" t="s">
        <v>5</v>
      </c>
      <c r="G15" s="46">
        <v>54000</v>
      </c>
      <c r="H15" s="46">
        <v>54000</v>
      </c>
      <c r="I15" s="47" t="s">
        <v>448</v>
      </c>
      <c r="J15" s="43" t="s">
        <v>124</v>
      </c>
      <c r="K15" s="44" t="s">
        <v>474</v>
      </c>
      <c r="L15" s="47" t="s">
        <v>455</v>
      </c>
      <c r="M15" s="48" t="s">
        <v>495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154</v>
      </c>
      <c r="C16" s="46">
        <v>62000</v>
      </c>
      <c r="D16" s="42" t="s">
        <v>253</v>
      </c>
      <c r="E16" s="44" t="s">
        <v>256</v>
      </c>
      <c r="F16" s="44" t="s">
        <v>5</v>
      </c>
      <c r="G16" s="46">
        <v>62000</v>
      </c>
      <c r="H16" s="46">
        <v>62000</v>
      </c>
      <c r="I16" s="47" t="s">
        <v>381</v>
      </c>
      <c r="J16" s="43" t="s">
        <v>91</v>
      </c>
      <c r="K16" s="44" t="s">
        <v>475</v>
      </c>
      <c r="L16" s="47" t="s">
        <v>455</v>
      </c>
      <c r="M16" s="48" t="s">
        <v>495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155</v>
      </c>
      <c r="C17" s="46">
        <v>200</v>
      </c>
      <c r="D17" s="42" t="s">
        <v>253</v>
      </c>
      <c r="E17" s="44" t="s">
        <v>256</v>
      </c>
      <c r="F17" s="44" t="s">
        <v>5</v>
      </c>
      <c r="G17" s="46">
        <v>200</v>
      </c>
      <c r="H17" s="46">
        <v>200</v>
      </c>
      <c r="I17" s="47" t="s">
        <v>270</v>
      </c>
      <c r="J17" s="43" t="s">
        <v>74</v>
      </c>
      <c r="K17" s="44" t="s">
        <v>476</v>
      </c>
      <c r="L17" s="47" t="s">
        <v>455</v>
      </c>
      <c r="M17" s="48" t="s">
        <v>455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156</v>
      </c>
      <c r="C18" s="46">
        <v>10635</v>
      </c>
      <c r="D18" s="42" t="s">
        <v>253</v>
      </c>
      <c r="E18" s="44" t="s">
        <v>256</v>
      </c>
      <c r="F18" s="44" t="s">
        <v>5</v>
      </c>
      <c r="G18" s="46">
        <v>10635</v>
      </c>
      <c r="H18" s="46">
        <v>10635</v>
      </c>
      <c r="I18" s="47" t="s">
        <v>376</v>
      </c>
      <c r="J18" s="43" t="s">
        <v>83</v>
      </c>
      <c r="K18" s="44" t="s">
        <v>477</v>
      </c>
      <c r="L18" s="47" t="s">
        <v>455</v>
      </c>
      <c r="M18" s="48" t="s">
        <v>454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157</v>
      </c>
      <c r="C19" s="46">
        <v>141000</v>
      </c>
      <c r="D19" s="42" t="s">
        <v>253</v>
      </c>
      <c r="E19" s="44" t="s">
        <v>256</v>
      </c>
      <c r="F19" s="44" t="s">
        <v>5</v>
      </c>
      <c r="G19" s="46">
        <v>141000</v>
      </c>
      <c r="H19" s="46">
        <v>141000</v>
      </c>
      <c r="I19" s="47" t="s">
        <v>448</v>
      </c>
      <c r="J19" s="43" t="s">
        <v>158</v>
      </c>
      <c r="K19" s="44" t="s">
        <v>478</v>
      </c>
      <c r="L19" s="47" t="s">
        <v>465</v>
      </c>
      <c r="M19" s="48" t="s">
        <v>495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159</v>
      </c>
      <c r="C20" s="46">
        <v>5350</v>
      </c>
      <c r="D20" s="42" t="s">
        <v>253</v>
      </c>
      <c r="E20" s="44" t="s">
        <v>256</v>
      </c>
      <c r="F20" s="44" t="s">
        <v>5</v>
      </c>
      <c r="G20" s="46">
        <v>5350</v>
      </c>
      <c r="H20" s="46">
        <v>5350</v>
      </c>
      <c r="I20" s="47" t="s">
        <v>386</v>
      </c>
      <c r="J20" s="43" t="s">
        <v>101</v>
      </c>
      <c r="K20" s="44" t="s">
        <v>479</v>
      </c>
      <c r="L20" s="47" t="s">
        <v>465</v>
      </c>
      <c r="M20" s="48" t="s">
        <v>466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160</v>
      </c>
      <c r="C21" s="46">
        <v>4800</v>
      </c>
      <c r="D21" s="42" t="s">
        <v>253</v>
      </c>
      <c r="E21" s="44" t="s">
        <v>256</v>
      </c>
      <c r="F21" s="44" t="s">
        <v>5</v>
      </c>
      <c r="G21" s="46">
        <v>4800</v>
      </c>
      <c r="H21" s="46">
        <v>4800</v>
      </c>
      <c r="I21" s="47" t="s">
        <v>382</v>
      </c>
      <c r="J21" s="43" t="s">
        <v>81</v>
      </c>
      <c r="K21" s="44" t="s">
        <v>480</v>
      </c>
      <c r="L21" s="47" t="s">
        <v>214</v>
      </c>
      <c r="M21" s="48" t="s">
        <v>496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161</v>
      </c>
      <c r="C22" s="46">
        <v>10000</v>
      </c>
      <c r="D22" s="42" t="s">
        <v>253</v>
      </c>
      <c r="E22" s="44" t="s">
        <v>256</v>
      </c>
      <c r="F22" s="44" t="s">
        <v>5</v>
      </c>
      <c r="G22" s="46">
        <v>10000</v>
      </c>
      <c r="H22" s="46">
        <v>10000</v>
      </c>
      <c r="I22" s="47" t="s">
        <v>503</v>
      </c>
      <c r="J22" s="43" t="s">
        <v>162</v>
      </c>
      <c r="K22" s="44" t="s">
        <v>481</v>
      </c>
      <c r="L22" s="47" t="s">
        <v>454</v>
      </c>
      <c r="M22" s="42" t="s">
        <v>496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462</v>
      </c>
      <c r="C23" s="46">
        <v>14600</v>
      </c>
      <c r="D23" s="42" t="s">
        <v>253</v>
      </c>
      <c r="E23" s="44" t="s">
        <v>256</v>
      </c>
      <c r="F23" s="44" t="s">
        <v>5</v>
      </c>
      <c r="G23" s="46">
        <v>14600</v>
      </c>
      <c r="H23" s="46">
        <v>14600</v>
      </c>
      <c r="I23" s="48" t="s">
        <v>504</v>
      </c>
      <c r="J23" s="43" t="s">
        <v>163</v>
      </c>
      <c r="K23" s="44" t="s">
        <v>482</v>
      </c>
      <c r="L23" s="47" t="s">
        <v>454</v>
      </c>
      <c r="M23" s="47" t="s">
        <v>496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164</v>
      </c>
      <c r="C24" s="46">
        <v>27530</v>
      </c>
      <c r="D24" s="42" t="s">
        <v>253</v>
      </c>
      <c r="E24" s="44" t="s">
        <v>256</v>
      </c>
      <c r="F24" s="44" t="s">
        <v>5</v>
      </c>
      <c r="G24" s="46">
        <v>27530</v>
      </c>
      <c r="H24" s="46">
        <v>27530</v>
      </c>
      <c r="I24" s="47" t="s">
        <v>505</v>
      </c>
      <c r="J24" s="43" t="s">
        <v>165</v>
      </c>
      <c r="K24" s="44" t="s">
        <v>483</v>
      </c>
      <c r="L24" s="47" t="s">
        <v>454</v>
      </c>
      <c r="M24" s="48" t="s">
        <v>496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463</v>
      </c>
      <c r="C25" s="46">
        <v>336</v>
      </c>
      <c r="D25" s="42" t="s">
        <v>253</v>
      </c>
      <c r="E25" s="42" t="s">
        <v>256</v>
      </c>
      <c r="F25" s="44" t="s">
        <v>5</v>
      </c>
      <c r="G25" s="46">
        <v>336</v>
      </c>
      <c r="H25" s="46">
        <v>336</v>
      </c>
      <c r="I25" s="47" t="s">
        <v>376</v>
      </c>
      <c r="J25" s="43" t="s">
        <v>166</v>
      </c>
      <c r="K25" s="44" t="s">
        <v>484</v>
      </c>
      <c r="L25" s="47" t="s">
        <v>466</v>
      </c>
      <c r="M25" s="47" t="s">
        <v>497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167</v>
      </c>
      <c r="C26" s="46">
        <v>648</v>
      </c>
      <c r="D26" s="42" t="s">
        <v>253</v>
      </c>
      <c r="E26" s="42" t="s">
        <v>256</v>
      </c>
      <c r="F26" s="44" t="s">
        <v>5</v>
      </c>
      <c r="G26" s="46">
        <v>648</v>
      </c>
      <c r="H26" s="46">
        <v>648</v>
      </c>
      <c r="I26" s="47" t="s">
        <v>376</v>
      </c>
      <c r="J26" s="43" t="s">
        <v>166</v>
      </c>
      <c r="K26" s="44" t="s">
        <v>485</v>
      </c>
      <c r="L26" s="47" t="s">
        <v>466</v>
      </c>
      <c r="M26" s="47" t="s">
        <v>497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168</v>
      </c>
      <c r="C27" s="46">
        <v>11973</v>
      </c>
      <c r="D27" s="42" t="s">
        <v>253</v>
      </c>
      <c r="E27" s="42" t="s">
        <v>256</v>
      </c>
      <c r="F27" s="44" t="s">
        <v>5</v>
      </c>
      <c r="G27" s="46">
        <v>11973</v>
      </c>
      <c r="H27" s="46">
        <v>11973</v>
      </c>
      <c r="I27" s="47" t="s">
        <v>378</v>
      </c>
      <c r="J27" s="43" t="s">
        <v>169</v>
      </c>
      <c r="K27" s="44" t="s">
        <v>486</v>
      </c>
      <c r="L27" s="47" t="s">
        <v>466</v>
      </c>
      <c r="M27" s="47" t="s">
        <v>496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170</v>
      </c>
      <c r="C28" s="46">
        <v>9000</v>
      </c>
      <c r="D28" s="42" t="s">
        <v>253</v>
      </c>
      <c r="E28" s="42" t="s">
        <v>256</v>
      </c>
      <c r="F28" s="44" t="s">
        <v>5</v>
      </c>
      <c r="G28" s="46">
        <v>9000</v>
      </c>
      <c r="H28" s="46">
        <v>9000</v>
      </c>
      <c r="I28" s="47" t="s">
        <v>501</v>
      </c>
      <c r="J28" s="43" t="s">
        <v>171</v>
      </c>
      <c r="K28" s="44" t="s">
        <v>487</v>
      </c>
      <c r="L28" s="47" t="s">
        <v>454</v>
      </c>
      <c r="M28" s="47" t="s">
        <v>498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172</v>
      </c>
      <c r="C29" s="46">
        <v>34500</v>
      </c>
      <c r="D29" s="42" t="s">
        <v>253</v>
      </c>
      <c r="E29" s="42" t="s">
        <v>256</v>
      </c>
      <c r="F29" s="44" t="s">
        <v>5</v>
      </c>
      <c r="G29" s="46">
        <v>34500</v>
      </c>
      <c r="H29" s="46">
        <v>34500</v>
      </c>
      <c r="I29" s="47" t="s">
        <v>383</v>
      </c>
      <c r="J29" s="43" t="s">
        <v>173</v>
      </c>
      <c r="K29" s="44" t="s">
        <v>488</v>
      </c>
      <c r="L29" s="47" t="s">
        <v>467</v>
      </c>
      <c r="M29" s="47" t="s">
        <v>499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464</v>
      </c>
      <c r="C30" s="46">
        <v>7000</v>
      </c>
      <c r="D30" s="42" t="s">
        <v>253</v>
      </c>
      <c r="E30" s="42" t="s">
        <v>256</v>
      </c>
      <c r="F30" s="44" t="s">
        <v>5</v>
      </c>
      <c r="G30" s="46">
        <v>7000</v>
      </c>
      <c r="H30" s="46">
        <v>7000</v>
      </c>
      <c r="I30" s="47" t="s">
        <v>360</v>
      </c>
      <c r="J30" s="43" t="s">
        <v>79</v>
      </c>
      <c r="K30" s="44" t="s">
        <v>489</v>
      </c>
      <c r="L30" s="47" t="s">
        <v>468</v>
      </c>
      <c r="M30" s="47" t="s">
        <v>374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174</v>
      </c>
      <c r="C31" s="46">
        <v>7000</v>
      </c>
      <c r="D31" s="42" t="s">
        <v>253</v>
      </c>
      <c r="E31" s="42" t="s">
        <v>256</v>
      </c>
      <c r="F31" s="44" t="s">
        <v>5</v>
      </c>
      <c r="G31" s="46">
        <v>7000</v>
      </c>
      <c r="H31" s="46">
        <v>7000</v>
      </c>
      <c r="I31" s="47" t="s">
        <v>502</v>
      </c>
      <c r="J31" s="43" t="s">
        <v>175</v>
      </c>
      <c r="K31" s="44" t="s">
        <v>490</v>
      </c>
      <c r="L31" s="47" t="s">
        <v>468</v>
      </c>
      <c r="M31" s="47" t="s">
        <v>374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176</v>
      </c>
      <c r="C32" s="46">
        <v>7500</v>
      </c>
      <c r="D32" s="42" t="s">
        <v>253</v>
      </c>
      <c r="E32" s="42" t="s">
        <v>256</v>
      </c>
      <c r="F32" s="44" t="s">
        <v>5</v>
      </c>
      <c r="G32" s="46">
        <v>7500</v>
      </c>
      <c r="H32" s="46">
        <v>7500</v>
      </c>
      <c r="I32" s="47" t="s">
        <v>269</v>
      </c>
      <c r="J32" s="43" t="s">
        <v>70</v>
      </c>
      <c r="K32" s="89" t="s">
        <v>491</v>
      </c>
      <c r="L32" s="47" t="s">
        <v>469</v>
      </c>
      <c r="M32" s="47" t="s">
        <v>500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177</v>
      </c>
      <c r="C33" s="46">
        <v>24800</v>
      </c>
      <c r="D33" s="42" t="s">
        <v>253</v>
      </c>
      <c r="E33" s="42" t="s">
        <v>256</v>
      </c>
      <c r="F33" s="44" t="s">
        <v>5</v>
      </c>
      <c r="G33" s="46">
        <v>24800</v>
      </c>
      <c r="H33" s="46">
        <v>24800</v>
      </c>
      <c r="I33" s="47" t="s">
        <v>269</v>
      </c>
      <c r="J33" s="43" t="s">
        <v>70</v>
      </c>
      <c r="K33" s="44" t="s">
        <v>492</v>
      </c>
      <c r="L33" s="47" t="s">
        <v>469</v>
      </c>
      <c r="M33" s="47" t="s">
        <v>500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7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28" ht="17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28" ht="17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28" ht="17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28" ht="17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28" ht="17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28" ht="17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28" ht="15.75" customHeight="1" x14ac:dyDescent="0.2">
      <c r="A41" s="34"/>
      <c r="B41" s="28"/>
      <c r="C41" s="28"/>
      <c r="D41" s="28"/>
      <c r="E41" s="28"/>
      <c r="F41" s="34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customHeight="1" x14ac:dyDescent="0.2">
      <c r="A42" s="34"/>
      <c r="B42" s="28"/>
      <c r="C42" s="28"/>
      <c r="D42" s="28"/>
      <c r="E42" s="28"/>
      <c r="F42" s="34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28"/>
      <c r="D43" s="28"/>
      <c r="E43" s="28"/>
      <c r="F43" s="34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28"/>
      <c r="D44" s="28"/>
      <c r="E44" s="28"/>
      <c r="F44" s="34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28"/>
      <c r="D45" s="28"/>
      <c r="E45" s="28"/>
      <c r="F45" s="34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28"/>
      <c r="D46" s="28"/>
      <c r="E46" s="28"/>
      <c r="F46" s="34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28"/>
      <c r="D959" s="28"/>
      <c r="E959" s="28"/>
      <c r="F959" s="34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28"/>
      <c r="D960" s="28"/>
      <c r="E960" s="28"/>
      <c r="F960" s="34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28"/>
      <c r="D961" s="28"/>
      <c r="E961" s="28"/>
      <c r="F961" s="34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28"/>
      <c r="D962" s="28"/>
      <c r="E962" s="28"/>
      <c r="F962" s="34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28"/>
      <c r="D963" s="28"/>
      <c r="E963" s="28"/>
      <c r="F963" s="34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28"/>
      <c r="D964" s="28"/>
      <c r="E964" s="28"/>
      <c r="F964" s="34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28"/>
      <c r="D965" s="28"/>
      <c r="E965" s="28"/>
      <c r="F965" s="34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28"/>
      <c r="D966" s="28"/>
      <c r="E966" s="28"/>
      <c r="F966" s="34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28"/>
      <c r="D967" s="28"/>
      <c r="E967" s="28"/>
      <c r="F967" s="34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33"/>
      <c r="D968" s="33"/>
      <c r="E968" s="33"/>
      <c r="F968" s="35"/>
      <c r="G968" s="33"/>
      <c r="H968" s="33"/>
      <c r="I968" s="33"/>
      <c r="J968" s="33"/>
      <c r="K968" s="33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33"/>
      <c r="D969" s="33"/>
      <c r="E969" s="33"/>
      <c r="F969" s="35"/>
      <c r="G969" s="33"/>
      <c r="H969" s="33"/>
      <c r="I969" s="33"/>
      <c r="J969" s="33"/>
      <c r="K969" s="33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33"/>
      <c r="D970" s="33"/>
      <c r="E970" s="33"/>
      <c r="F970" s="35"/>
      <c r="G970" s="33"/>
      <c r="H970" s="33"/>
      <c r="I970" s="33"/>
      <c r="J970" s="33"/>
      <c r="K970" s="33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33"/>
      <c r="D971" s="33"/>
      <c r="E971" s="33"/>
      <c r="F971" s="35"/>
      <c r="G971" s="33"/>
      <c r="H971" s="33"/>
      <c r="I971" s="33"/>
      <c r="J971" s="33"/>
      <c r="K971" s="33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33"/>
      <c r="D972" s="33"/>
      <c r="E972" s="33"/>
      <c r="F972" s="35"/>
      <c r="G972" s="33"/>
      <c r="H972" s="33"/>
      <c r="I972" s="33"/>
      <c r="J972" s="33"/>
      <c r="K972" s="33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33"/>
      <c r="D973" s="33"/>
      <c r="E973" s="33"/>
      <c r="F973" s="35"/>
      <c r="G973" s="33"/>
      <c r="H973" s="33"/>
      <c r="I973" s="33"/>
      <c r="J973" s="33"/>
      <c r="K973" s="33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33"/>
      <c r="D974" s="33"/>
      <c r="E974" s="33"/>
      <c r="F974" s="35"/>
      <c r="G974" s="33"/>
      <c r="H974" s="33"/>
      <c r="I974" s="33"/>
      <c r="J974" s="33"/>
      <c r="K974" s="33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33"/>
      <c r="D975" s="33"/>
      <c r="E975" s="33"/>
      <c r="F975" s="35"/>
      <c r="G975" s="33"/>
      <c r="H975" s="33"/>
      <c r="I975" s="33"/>
      <c r="J975" s="33"/>
      <c r="K975" s="33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33"/>
      <c r="D976" s="33"/>
      <c r="E976" s="33"/>
      <c r="F976" s="35"/>
      <c r="G976" s="33"/>
      <c r="H976" s="33"/>
      <c r="I976" s="33"/>
      <c r="J976" s="33"/>
      <c r="K976" s="33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6" ht="14.25" x14ac:dyDescent="0.2">
      <c r="A977" s="36"/>
      <c r="F977" s="36"/>
    </row>
    <row r="978" spans="1:6" ht="14.25" x14ac:dyDescent="0.2">
      <c r="A978" s="36"/>
      <c r="F978" s="36"/>
    </row>
    <row r="979" spans="1:6" ht="14.25" x14ac:dyDescent="0.2">
      <c r="A979" s="36"/>
      <c r="F979" s="36"/>
    </row>
    <row r="980" spans="1:6" ht="14.25" x14ac:dyDescent="0.2">
      <c r="A980" s="36"/>
      <c r="F980" s="36"/>
    </row>
    <row r="981" spans="1:6" ht="14.25" x14ac:dyDescent="0.2">
      <c r="A981" s="36"/>
      <c r="F981" s="36"/>
    </row>
    <row r="982" spans="1:6" ht="14.25" x14ac:dyDescent="0.2">
      <c r="A982" s="36"/>
      <c r="F982" s="36"/>
    </row>
    <row r="983" spans="1:6" ht="14.25" x14ac:dyDescent="0.2">
      <c r="A983" s="36"/>
      <c r="F983" s="36"/>
    </row>
    <row r="984" spans="1:6" ht="14.25" x14ac:dyDescent="0.2">
      <c r="A984" s="36"/>
      <c r="F984" s="36"/>
    </row>
    <row r="985" spans="1:6" ht="14.25" x14ac:dyDescent="0.2">
      <c r="A985" s="36"/>
      <c r="F985" s="36"/>
    </row>
    <row r="986" spans="1:6" ht="14.25" x14ac:dyDescent="0.2">
      <c r="A986" s="36"/>
      <c r="F986" s="36"/>
    </row>
    <row r="987" spans="1:6" ht="14.25" x14ac:dyDescent="0.2">
      <c r="A987" s="36"/>
      <c r="F987" s="36"/>
    </row>
    <row r="988" spans="1:6" ht="14.25" x14ac:dyDescent="0.2">
      <c r="A988" s="36"/>
      <c r="F988" s="36"/>
    </row>
    <row r="989" spans="1:6" ht="14.25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="36" customFormat="1" ht="15" customHeight="1" x14ac:dyDescent="0.2"/>
    <row r="994" s="36" customFormat="1" ht="15" customHeight="1" x14ac:dyDescent="0.2"/>
    <row r="995" s="36" customFormat="1" ht="15" customHeight="1" x14ac:dyDescent="0.2"/>
    <row r="996" s="36" customFormat="1" ht="15" customHeight="1" x14ac:dyDescent="0.2"/>
    <row r="997" s="36" customFormat="1" ht="15" customHeight="1" x14ac:dyDescent="0.2"/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10"/>
  <sheetViews>
    <sheetView zoomScale="40" zoomScaleNormal="40" workbookViewId="0">
      <pane ySplit="10" topLeftCell="A44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111.625" style="36" bestFit="1" customWidth="1"/>
    <col min="3" max="3" width="32.625" style="9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96" bestFit="1" customWidth="1"/>
    <col min="8" max="8" width="22.625" style="96" bestFit="1" customWidth="1"/>
    <col min="9" max="9" width="22.875" style="36" customWidth="1"/>
    <col min="10" max="10" width="25.625" style="56" customWidth="1"/>
    <col min="11" max="11" width="27" style="45" bestFit="1" customWidth="1"/>
    <col min="12" max="12" width="18.5" style="45" bestFit="1" customWidth="1"/>
    <col min="13" max="13" width="14.25" style="36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92"/>
      <c r="D1" s="28"/>
      <c r="E1" s="28"/>
      <c r="F1" s="34"/>
      <c r="G1" s="92"/>
      <c r="H1" s="92"/>
      <c r="I1" s="28"/>
      <c r="J1" s="28"/>
      <c r="K1" s="34"/>
      <c r="L1" s="34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92"/>
      <c r="D2" s="28"/>
      <c r="E2" s="28"/>
      <c r="F2" s="34"/>
      <c r="G2" s="92"/>
      <c r="H2" s="92"/>
      <c r="I2" s="28"/>
      <c r="J2" s="28"/>
      <c r="K2" s="34"/>
      <c r="L2" s="34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92"/>
      <c r="D3" s="28"/>
      <c r="E3" s="28"/>
      <c r="F3" s="34"/>
      <c r="G3" s="92"/>
      <c r="H3" s="92"/>
      <c r="I3" s="28"/>
      <c r="J3" s="28"/>
      <c r="K3" s="34"/>
      <c r="L3" s="34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92"/>
      <c r="D4" s="28"/>
      <c r="E4" s="28"/>
      <c r="F4" s="34"/>
      <c r="G4" s="92"/>
      <c r="H4" s="92"/>
      <c r="I4" s="28"/>
      <c r="J4" s="28"/>
      <c r="K4" s="34"/>
      <c r="L4" s="34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92"/>
      <c r="D5" s="28"/>
      <c r="E5" s="28"/>
      <c r="F5" s="34"/>
      <c r="G5" s="92"/>
      <c r="H5" s="92"/>
      <c r="I5" s="28"/>
      <c r="J5" s="28"/>
      <c r="K5" s="34"/>
      <c r="L5" s="34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92"/>
      <c r="D6" s="28"/>
      <c r="E6" s="28"/>
      <c r="F6" s="34"/>
      <c r="G6" s="92"/>
      <c r="H6" s="92"/>
      <c r="I6" s="28"/>
      <c r="J6" s="28"/>
      <c r="K6" s="34"/>
      <c r="L6" s="34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1165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93"/>
      <c r="D9" s="37"/>
      <c r="E9" s="37"/>
      <c r="F9" s="37"/>
      <c r="G9" s="93"/>
      <c r="H9" s="93"/>
      <c r="I9" s="37"/>
      <c r="J9" s="99"/>
      <c r="K9" s="31"/>
      <c r="L9" s="91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97" t="s">
        <v>206</v>
      </c>
      <c r="D10" s="39" t="s">
        <v>207</v>
      </c>
      <c r="E10" s="39" t="s">
        <v>208</v>
      </c>
      <c r="F10" s="39" t="s">
        <v>2</v>
      </c>
      <c r="G10" s="94" t="s">
        <v>27</v>
      </c>
      <c r="H10" s="94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178</v>
      </c>
      <c r="C11" s="46">
        <v>307000</v>
      </c>
      <c r="D11" s="44" t="s">
        <v>375</v>
      </c>
      <c r="E11" s="44" t="s">
        <v>256</v>
      </c>
      <c r="F11" s="44" t="s">
        <v>5</v>
      </c>
      <c r="G11" s="46">
        <v>307000</v>
      </c>
      <c r="H11" s="46">
        <v>307000</v>
      </c>
      <c r="I11" s="47" t="s">
        <v>379</v>
      </c>
      <c r="J11" s="52" t="s">
        <v>115</v>
      </c>
      <c r="K11" s="44" t="s">
        <v>531</v>
      </c>
      <c r="L11" s="47" t="s">
        <v>519</v>
      </c>
      <c r="M11" s="47" t="s">
        <v>568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</row>
    <row r="12" spans="1:28" ht="27.75" x14ac:dyDescent="0.65">
      <c r="A12" s="44">
        <v>2</v>
      </c>
      <c r="B12" s="43" t="s">
        <v>179</v>
      </c>
      <c r="C12" s="46">
        <v>386000</v>
      </c>
      <c r="D12" s="44" t="s">
        <v>375</v>
      </c>
      <c r="E12" s="44" t="s">
        <v>256</v>
      </c>
      <c r="F12" s="44" t="s">
        <v>5</v>
      </c>
      <c r="G12" s="46">
        <v>386000</v>
      </c>
      <c r="H12" s="46">
        <v>386000</v>
      </c>
      <c r="I12" s="47" t="s">
        <v>379</v>
      </c>
      <c r="J12" s="52" t="s">
        <v>115</v>
      </c>
      <c r="K12" s="44" t="s">
        <v>532</v>
      </c>
      <c r="L12" s="47" t="s">
        <v>519</v>
      </c>
      <c r="M12" s="47" t="s">
        <v>568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</row>
    <row r="13" spans="1:28" ht="27.75" x14ac:dyDescent="0.65">
      <c r="A13" s="44">
        <v>3</v>
      </c>
      <c r="B13" s="43" t="s">
        <v>180</v>
      </c>
      <c r="C13" s="46">
        <v>433000</v>
      </c>
      <c r="D13" s="44" t="s">
        <v>375</v>
      </c>
      <c r="E13" s="44" t="s">
        <v>256</v>
      </c>
      <c r="F13" s="44" t="s">
        <v>5</v>
      </c>
      <c r="G13" s="46">
        <v>433000</v>
      </c>
      <c r="H13" s="46">
        <v>433000</v>
      </c>
      <c r="I13" s="47" t="s">
        <v>390</v>
      </c>
      <c r="J13" s="52" t="s">
        <v>106</v>
      </c>
      <c r="K13" s="44" t="s">
        <v>533</v>
      </c>
      <c r="L13" s="47" t="s">
        <v>362</v>
      </c>
      <c r="M13" s="47" t="s">
        <v>569</v>
      </c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</row>
    <row r="14" spans="1:28" ht="27.75" x14ac:dyDescent="0.65">
      <c r="A14" s="44">
        <v>4</v>
      </c>
      <c r="B14" s="53" t="s">
        <v>506</v>
      </c>
      <c r="C14" s="46">
        <v>275000</v>
      </c>
      <c r="D14" s="44" t="s">
        <v>375</v>
      </c>
      <c r="E14" s="44" t="s">
        <v>256</v>
      </c>
      <c r="F14" s="44" t="s">
        <v>5</v>
      </c>
      <c r="G14" s="46">
        <v>275000</v>
      </c>
      <c r="H14" s="46">
        <v>275000</v>
      </c>
      <c r="I14" s="47" t="s">
        <v>380</v>
      </c>
      <c r="J14" s="52" t="s">
        <v>113</v>
      </c>
      <c r="K14" s="44" t="s">
        <v>534</v>
      </c>
      <c r="L14" s="44" t="s">
        <v>362</v>
      </c>
      <c r="M14" s="44" t="s">
        <v>569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</row>
    <row r="15" spans="1:28" ht="27.75" x14ac:dyDescent="0.65">
      <c r="A15" s="44">
        <v>5</v>
      </c>
      <c r="B15" s="43" t="s">
        <v>181</v>
      </c>
      <c r="C15" s="46">
        <v>230</v>
      </c>
      <c r="D15" s="44" t="s">
        <v>253</v>
      </c>
      <c r="E15" s="44" t="s">
        <v>256</v>
      </c>
      <c r="F15" s="44" t="s">
        <v>5</v>
      </c>
      <c r="G15" s="46">
        <v>230</v>
      </c>
      <c r="H15" s="46">
        <v>230</v>
      </c>
      <c r="I15" s="47" t="s">
        <v>384</v>
      </c>
      <c r="J15" s="52" t="s">
        <v>142</v>
      </c>
      <c r="K15" s="44" t="s">
        <v>535</v>
      </c>
      <c r="L15" s="44" t="s">
        <v>520</v>
      </c>
      <c r="M15" s="47" t="s">
        <v>522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</row>
    <row r="16" spans="1:28" ht="27.75" x14ac:dyDescent="0.65">
      <c r="A16" s="44">
        <v>6</v>
      </c>
      <c r="B16" s="53" t="s">
        <v>507</v>
      </c>
      <c r="C16" s="46">
        <v>4800</v>
      </c>
      <c r="D16" s="44" t="s">
        <v>253</v>
      </c>
      <c r="E16" s="44" t="s">
        <v>256</v>
      </c>
      <c r="F16" s="44" t="s">
        <v>5</v>
      </c>
      <c r="G16" s="46">
        <v>4800</v>
      </c>
      <c r="H16" s="46">
        <v>4800</v>
      </c>
      <c r="I16" s="47" t="s">
        <v>388</v>
      </c>
      <c r="J16" s="52" t="s">
        <v>100</v>
      </c>
      <c r="K16" s="44" t="s">
        <v>536</v>
      </c>
      <c r="L16" s="44" t="s">
        <v>520</v>
      </c>
      <c r="M16" s="47" t="s">
        <v>528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</row>
    <row r="17" spans="1:28" ht="27.75" x14ac:dyDescent="0.65">
      <c r="A17" s="44">
        <v>7</v>
      </c>
      <c r="B17" s="53" t="s">
        <v>512</v>
      </c>
      <c r="C17" s="46">
        <v>2010</v>
      </c>
      <c r="D17" s="44" t="s">
        <v>253</v>
      </c>
      <c r="E17" s="44" t="s">
        <v>256</v>
      </c>
      <c r="F17" s="44" t="s">
        <v>5</v>
      </c>
      <c r="G17" s="46">
        <v>2010</v>
      </c>
      <c r="H17" s="46">
        <v>2010</v>
      </c>
      <c r="I17" s="47" t="s">
        <v>386</v>
      </c>
      <c r="J17" s="52" t="s">
        <v>101</v>
      </c>
      <c r="K17" s="44" t="s">
        <v>537</v>
      </c>
      <c r="L17" s="44" t="s">
        <v>521</v>
      </c>
      <c r="M17" s="47" t="s">
        <v>500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</row>
    <row r="18" spans="1:28" ht="27.75" x14ac:dyDescent="0.65">
      <c r="A18" s="44">
        <v>8</v>
      </c>
      <c r="B18" s="43" t="s">
        <v>508</v>
      </c>
      <c r="C18" s="46">
        <v>3000</v>
      </c>
      <c r="D18" s="44" t="s">
        <v>253</v>
      </c>
      <c r="E18" s="44" t="s">
        <v>256</v>
      </c>
      <c r="F18" s="44" t="s">
        <v>5</v>
      </c>
      <c r="G18" s="46">
        <v>3000</v>
      </c>
      <c r="H18" s="46">
        <v>3000</v>
      </c>
      <c r="I18" s="47" t="s">
        <v>381</v>
      </c>
      <c r="J18" s="52" t="s">
        <v>91</v>
      </c>
      <c r="K18" s="44" t="s">
        <v>538</v>
      </c>
      <c r="L18" s="44" t="s">
        <v>521</v>
      </c>
      <c r="M18" s="47" t="s">
        <v>525</v>
      </c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</row>
    <row r="19" spans="1:28" ht="27.75" x14ac:dyDescent="0.65">
      <c r="A19" s="44">
        <v>9</v>
      </c>
      <c r="B19" s="43" t="s">
        <v>182</v>
      </c>
      <c r="C19" s="46">
        <v>43000</v>
      </c>
      <c r="D19" s="44" t="s">
        <v>253</v>
      </c>
      <c r="E19" s="44" t="s">
        <v>256</v>
      </c>
      <c r="F19" s="44" t="s">
        <v>5</v>
      </c>
      <c r="G19" s="46">
        <v>43000</v>
      </c>
      <c r="H19" s="46">
        <v>43000</v>
      </c>
      <c r="I19" s="47" t="s">
        <v>448</v>
      </c>
      <c r="J19" s="52" t="s">
        <v>158</v>
      </c>
      <c r="K19" s="44" t="s">
        <v>539</v>
      </c>
      <c r="L19" s="44" t="s">
        <v>521</v>
      </c>
      <c r="M19" s="47" t="s">
        <v>530</v>
      </c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</row>
    <row r="20" spans="1:28" ht="27.75" x14ac:dyDescent="0.65">
      <c r="A20" s="44">
        <v>10</v>
      </c>
      <c r="B20" s="43" t="s">
        <v>183</v>
      </c>
      <c r="C20" s="46">
        <v>31000</v>
      </c>
      <c r="D20" s="44" t="s">
        <v>253</v>
      </c>
      <c r="E20" s="44" t="s">
        <v>256</v>
      </c>
      <c r="F20" s="44" t="s">
        <v>5</v>
      </c>
      <c r="G20" s="46">
        <v>31000</v>
      </c>
      <c r="H20" s="46">
        <v>31000</v>
      </c>
      <c r="I20" s="47" t="s">
        <v>448</v>
      </c>
      <c r="J20" s="52" t="s">
        <v>158</v>
      </c>
      <c r="K20" s="44" t="s">
        <v>540</v>
      </c>
      <c r="L20" s="44" t="s">
        <v>521</v>
      </c>
      <c r="M20" s="47" t="s">
        <v>530</v>
      </c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</row>
    <row r="21" spans="1:28" ht="27.75" x14ac:dyDescent="0.65">
      <c r="A21" s="44">
        <v>11</v>
      </c>
      <c r="B21" s="43" t="s">
        <v>184</v>
      </c>
      <c r="C21" s="46">
        <v>8000</v>
      </c>
      <c r="D21" s="44" t="s">
        <v>253</v>
      </c>
      <c r="E21" s="44" t="s">
        <v>256</v>
      </c>
      <c r="F21" s="44" t="s">
        <v>5</v>
      </c>
      <c r="G21" s="46">
        <v>8000</v>
      </c>
      <c r="H21" s="46">
        <v>8000</v>
      </c>
      <c r="I21" s="47" t="s">
        <v>381</v>
      </c>
      <c r="J21" s="52" t="s">
        <v>91</v>
      </c>
      <c r="K21" s="44" t="s">
        <v>541</v>
      </c>
      <c r="L21" s="44" t="s">
        <v>521</v>
      </c>
      <c r="M21" s="47" t="s">
        <v>525</v>
      </c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</row>
    <row r="22" spans="1:28" ht="27.75" x14ac:dyDescent="0.65">
      <c r="A22" s="44">
        <v>12</v>
      </c>
      <c r="B22" s="43" t="s">
        <v>460</v>
      </c>
      <c r="C22" s="46">
        <v>6600</v>
      </c>
      <c r="D22" s="44" t="s">
        <v>253</v>
      </c>
      <c r="E22" s="44" t="s">
        <v>256</v>
      </c>
      <c r="F22" s="44" t="s">
        <v>5</v>
      </c>
      <c r="G22" s="46">
        <v>6600</v>
      </c>
      <c r="H22" s="46">
        <v>6600</v>
      </c>
      <c r="I22" s="47" t="s">
        <v>1166</v>
      </c>
      <c r="J22" s="52" t="s">
        <v>513</v>
      </c>
      <c r="K22" s="44" t="s">
        <v>542</v>
      </c>
      <c r="L22" s="44" t="s">
        <v>521</v>
      </c>
      <c r="M22" s="47" t="s">
        <v>500</v>
      </c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</row>
    <row r="23" spans="1:28" ht="27.75" x14ac:dyDescent="0.65">
      <c r="A23" s="44">
        <v>13</v>
      </c>
      <c r="B23" s="43" t="s">
        <v>185</v>
      </c>
      <c r="C23" s="46">
        <v>500</v>
      </c>
      <c r="D23" s="44" t="s">
        <v>253</v>
      </c>
      <c r="E23" s="44" t="s">
        <v>256</v>
      </c>
      <c r="F23" s="44" t="s">
        <v>5</v>
      </c>
      <c r="G23" s="46">
        <v>500</v>
      </c>
      <c r="H23" s="46">
        <v>500</v>
      </c>
      <c r="I23" s="47" t="s">
        <v>384</v>
      </c>
      <c r="J23" s="52" t="s">
        <v>142</v>
      </c>
      <c r="K23" s="44" t="s">
        <v>543</v>
      </c>
      <c r="L23" s="47" t="s">
        <v>522</v>
      </c>
      <c r="M23" s="47" t="s">
        <v>571</v>
      </c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8" ht="27.75" x14ac:dyDescent="0.65">
      <c r="A24" s="44">
        <v>14</v>
      </c>
      <c r="B24" s="43" t="s">
        <v>186</v>
      </c>
      <c r="C24" s="46">
        <v>2400</v>
      </c>
      <c r="D24" s="44" t="s">
        <v>253</v>
      </c>
      <c r="E24" s="44" t="s">
        <v>256</v>
      </c>
      <c r="F24" s="44" t="s">
        <v>5</v>
      </c>
      <c r="G24" s="46">
        <v>2400</v>
      </c>
      <c r="H24" s="46">
        <v>2400</v>
      </c>
      <c r="I24" s="47" t="s">
        <v>269</v>
      </c>
      <c r="J24" s="52" t="s">
        <v>70</v>
      </c>
      <c r="K24" s="44" t="s">
        <v>544</v>
      </c>
      <c r="L24" s="47" t="s">
        <v>522</v>
      </c>
      <c r="M24" s="47" t="s">
        <v>571</v>
      </c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28" ht="27.75" x14ac:dyDescent="0.65">
      <c r="A25" s="44">
        <v>15</v>
      </c>
      <c r="B25" s="43" t="s">
        <v>187</v>
      </c>
      <c r="C25" s="46">
        <v>15445</v>
      </c>
      <c r="D25" s="44" t="s">
        <v>253</v>
      </c>
      <c r="E25" s="44" t="s">
        <v>256</v>
      </c>
      <c r="F25" s="44" t="s">
        <v>5</v>
      </c>
      <c r="G25" s="46">
        <v>15445</v>
      </c>
      <c r="H25" s="46">
        <v>15445</v>
      </c>
      <c r="I25" s="47" t="s">
        <v>378</v>
      </c>
      <c r="J25" s="52" t="s">
        <v>108</v>
      </c>
      <c r="K25" s="44" t="s">
        <v>545</v>
      </c>
      <c r="L25" s="47" t="s">
        <v>523</v>
      </c>
      <c r="M25" s="47" t="s">
        <v>572</v>
      </c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28" ht="27.75" x14ac:dyDescent="0.65">
      <c r="A26" s="44">
        <v>16</v>
      </c>
      <c r="B26" s="43" t="s">
        <v>188</v>
      </c>
      <c r="C26" s="46">
        <v>19660</v>
      </c>
      <c r="D26" s="44" t="s">
        <v>253</v>
      </c>
      <c r="E26" s="44" t="s">
        <v>256</v>
      </c>
      <c r="F26" s="44" t="s">
        <v>5</v>
      </c>
      <c r="G26" s="46">
        <v>19660</v>
      </c>
      <c r="H26" s="46">
        <v>19660</v>
      </c>
      <c r="I26" s="47" t="s">
        <v>376</v>
      </c>
      <c r="J26" s="52" t="s">
        <v>83</v>
      </c>
      <c r="K26" s="44" t="s">
        <v>546</v>
      </c>
      <c r="L26" s="47" t="s">
        <v>523</v>
      </c>
      <c r="M26" s="47" t="s">
        <v>572</v>
      </c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28" ht="27.75" x14ac:dyDescent="0.65">
      <c r="A27" s="44">
        <v>17</v>
      </c>
      <c r="B27" s="43" t="s">
        <v>189</v>
      </c>
      <c r="C27" s="46">
        <v>2000</v>
      </c>
      <c r="D27" s="44" t="s">
        <v>253</v>
      </c>
      <c r="E27" s="44" t="s">
        <v>256</v>
      </c>
      <c r="F27" s="44" t="s">
        <v>5</v>
      </c>
      <c r="G27" s="46">
        <v>2000</v>
      </c>
      <c r="H27" s="46">
        <v>2000</v>
      </c>
      <c r="I27" s="47" t="s">
        <v>381</v>
      </c>
      <c r="J27" s="52" t="s">
        <v>91</v>
      </c>
      <c r="K27" s="44" t="s">
        <v>547</v>
      </c>
      <c r="L27" s="47" t="s">
        <v>524</v>
      </c>
      <c r="M27" s="47" t="s">
        <v>373</v>
      </c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</row>
    <row r="28" spans="1:28" ht="27.75" x14ac:dyDescent="0.65">
      <c r="A28" s="44">
        <v>18</v>
      </c>
      <c r="B28" s="43" t="s">
        <v>190</v>
      </c>
      <c r="C28" s="46">
        <v>28000</v>
      </c>
      <c r="D28" s="44" t="s">
        <v>253</v>
      </c>
      <c r="E28" s="44" t="s">
        <v>256</v>
      </c>
      <c r="F28" s="44" t="s">
        <v>5</v>
      </c>
      <c r="G28" s="46">
        <v>28000</v>
      </c>
      <c r="H28" s="46">
        <v>28000</v>
      </c>
      <c r="I28" s="47" t="s">
        <v>448</v>
      </c>
      <c r="J28" s="52" t="s">
        <v>124</v>
      </c>
      <c r="K28" s="44" t="s">
        <v>548</v>
      </c>
      <c r="L28" s="47" t="s">
        <v>524</v>
      </c>
      <c r="M28" s="48" t="s">
        <v>573</v>
      </c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28" ht="27.75" x14ac:dyDescent="0.65">
      <c r="A29" s="44">
        <v>19</v>
      </c>
      <c r="B29" s="43" t="s">
        <v>191</v>
      </c>
      <c r="C29" s="46">
        <v>10000</v>
      </c>
      <c r="D29" s="44" t="s">
        <v>253</v>
      </c>
      <c r="E29" s="44" t="s">
        <v>256</v>
      </c>
      <c r="F29" s="44" t="s">
        <v>5</v>
      </c>
      <c r="G29" s="46">
        <v>10000</v>
      </c>
      <c r="H29" s="46">
        <v>10000</v>
      </c>
      <c r="I29" s="47" t="s">
        <v>381</v>
      </c>
      <c r="J29" s="52" t="s">
        <v>91</v>
      </c>
      <c r="K29" s="44" t="s">
        <v>549</v>
      </c>
      <c r="L29" s="47" t="s">
        <v>524</v>
      </c>
      <c r="M29" s="48" t="s">
        <v>573</v>
      </c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28" ht="27.75" x14ac:dyDescent="0.65">
      <c r="A30" s="44">
        <v>20</v>
      </c>
      <c r="B30" s="43" t="s">
        <v>578</v>
      </c>
      <c r="C30" s="46">
        <v>405</v>
      </c>
      <c r="D30" s="44" t="s">
        <v>253</v>
      </c>
      <c r="E30" s="44" t="s">
        <v>256</v>
      </c>
      <c r="F30" s="44" t="s">
        <v>5</v>
      </c>
      <c r="G30" s="46">
        <v>405</v>
      </c>
      <c r="H30" s="46">
        <v>405</v>
      </c>
      <c r="I30" s="47" t="s">
        <v>271</v>
      </c>
      <c r="J30" s="52" t="s">
        <v>514</v>
      </c>
      <c r="K30" s="44" t="s">
        <v>550</v>
      </c>
      <c r="L30" s="47" t="s">
        <v>524</v>
      </c>
      <c r="M30" s="49" t="s">
        <v>527</v>
      </c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</row>
    <row r="31" spans="1:28" ht="27.75" x14ac:dyDescent="0.65">
      <c r="A31" s="44">
        <v>21</v>
      </c>
      <c r="B31" s="43" t="s">
        <v>579</v>
      </c>
      <c r="C31" s="46">
        <v>5380</v>
      </c>
      <c r="D31" s="44" t="s">
        <v>253</v>
      </c>
      <c r="E31" s="44" t="s">
        <v>256</v>
      </c>
      <c r="F31" s="44" t="s">
        <v>5</v>
      </c>
      <c r="G31" s="46">
        <v>5380</v>
      </c>
      <c r="H31" s="46">
        <v>5380</v>
      </c>
      <c r="I31" s="47" t="s">
        <v>271</v>
      </c>
      <c r="J31" s="52" t="s">
        <v>514</v>
      </c>
      <c r="K31" s="44" t="s">
        <v>551</v>
      </c>
      <c r="L31" s="47" t="s">
        <v>524</v>
      </c>
      <c r="M31" s="49" t="s">
        <v>373</v>
      </c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</row>
    <row r="32" spans="1:28" ht="27.75" x14ac:dyDescent="0.65">
      <c r="A32" s="44">
        <v>22</v>
      </c>
      <c r="B32" s="43" t="s">
        <v>192</v>
      </c>
      <c r="C32" s="46">
        <v>3940000</v>
      </c>
      <c r="D32" s="44" t="s">
        <v>254</v>
      </c>
      <c r="E32" s="44" t="s">
        <v>256</v>
      </c>
      <c r="F32" s="44" t="s">
        <v>7</v>
      </c>
      <c r="G32" s="46">
        <v>3940000</v>
      </c>
      <c r="H32" s="46">
        <v>3940000</v>
      </c>
      <c r="I32" s="47" t="s">
        <v>261</v>
      </c>
      <c r="J32" s="52" t="s">
        <v>515</v>
      </c>
      <c r="K32" s="44" t="s">
        <v>552</v>
      </c>
      <c r="L32" s="47" t="s">
        <v>524</v>
      </c>
      <c r="M32" s="49" t="s">
        <v>574</v>
      </c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</row>
    <row r="33" spans="1:28" ht="27.75" x14ac:dyDescent="0.65">
      <c r="A33" s="44">
        <v>23</v>
      </c>
      <c r="B33" s="43" t="s">
        <v>193</v>
      </c>
      <c r="C33" s="46">
        <v>12000</v>
      </c>
      <c r="D33" s="44" t="s">
        <v>253</v>
      </c>
      <c r="E33" s="44" t="s">
        <v>256</v>
      </c>
      <c r="F33" s="44" t="s">
        <v>5</v>
      </c>
      <c r="G33" s="46">
        <v>12000</v>
      </c>
      <c r="H33" s="46">
        <v>12000</v>
      </c>
      <c r="I33" s="47" t="s">
        <v>381</v>
      </c>
      <c r="J33" s="52" t="s">
        <v>91</v>
      </c>
      <c r="K33" s="44" t="s">
        <v>553</v>
      </c>
      <c r="L33" s="47" t="s">
        <v>525</v>
      </c>
      <c r="M33" s="49" t="s">
        <v>373</v>
      </c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</row>
    <row r="34" spans="1:28" ht="27.75" x14ac:dyDescent="0.65">
      <c r="A34" s="44">
        <v>24</v>
      </c>
      <c r="B34" s="43" t="s">
        <v>509</v>
      </c>
      <c r="C34" s="46">
        <v>885</v>
      </c>
      <c r="D34" s="44" t="s">
        <v>253</v>
      </c>
      <c r="E34" s="44" t="s">
        <v>256</v>
      </c>
      <c r="F34" s="44" t="s">
        <v>5</v>
      </c>
      <c r="G34" s="46">
        <v>885</v>
      </c>
      <c r="H34" s="46">
        <v>885</v>
      </c>
      <c r="I34" s="47" t="s">
        <v>378</v>
      </c>
      <c r="J34" s="52" t="s">
        <v>108</v>
      </c>
      <c r="K34" s="44" t="s">
        <v>554</v>
      </c>
      <c r="L34" s="47" t="s">
        <v>526</v>
      </c>
      <c r="M34" s="49" t="s">
        <v>575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</row>
    <row r="35" spans="1:28" ht="27.75" x14ac:dyDescent="0.65">
      <c r="A35" s="44">
        <v>25</v>
      </c>
      <c r="B35" s="43" t="s">
        <v>194</v>
      </c>
      <c r="C35" s="46">
        <v>7500</v>
      </c>
      <c r="D35" s="44" t="s">
        <v>253</v>
      </c>
      <c r="E35" s="44" t="s">
        <v>256</v>
      </c>
      <c r="F35" s="44" t="s">
        <v>5</v>
      </c>
      <c r="G35" s="46">
        <v>7500</v>
      </c>
      <c r="H35" s="46">
        <v>7500</v>
      </c>
      <c r="I35" s="47" t="s">
        <v>269</v>
      </c>
      <c r="J35" s="52" t="s">
        <v>70</v>
      </c>
      <c r="K35" s="44" t="s">
        <v>555</v>
      </c>
      <c r="L35" s="47" t="s">
        <v>526</v>
      </c>
      <c r="M35" s="49" t="s">
        <v>575</v>
      </c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</row>
    <row r="36" spans="1:28" ht="27.75" x14ac:dyDescent="0.65">
      <c r="A36" s="44">
        <v>26</v>
      </c>
      <c r="B36" s="43" t="s">
        <v>195</v>
      </c>
      <c r="C36" s="46">
        <v>3680</v>
      </c>
      <c r="D36" s="44" t="s">
        <v>253</v>
      </c>
      <c r="E36" s="44" t="s">
        <v>256</v>
      </c>
      <c r="F36" s="44" t="s">
        <v>5</v>
      </c>
      <c r="G36" s="46">
        <v>3680</v>
      </c>
      <c r="H36" s="46">
        <v>3680</v>
      </c>
      <c r="I36" s="47" t="s">
        <v>269</v>
      </c>
      <c r="J36" s="52" t="s">
        <v>70</v>
      </c>
      <c r="K36" s="44" t="s">
        <v>556</v>
      </c>
      <c r="L36" s="47" t="s">
        <v>527</v>
      </c>
      <c r="M36" s="49" t="s">
        <v>373</v>
      </c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</row>
    <row r="37" spans="1:28" ht="27.75" x14ac:dyDescent="0.65">
      <c r="A37" s="44">
        <v>27</v>
      </c>
      <c r="B37" s="43" t="s">
        <v>196</v>
      </c>
      <c r="C37" s="46">
        <v>826</v>
      </c>
      <c r="D37" s="44" t="s">
        <v>253</v>
      </c>
      <c r="E37" s="44" t="s">
        <v>256</v>
      </c>
      <c r="F37" s="44" t="s">
        <v>5</v>
      </c>
      <c r="G37" s="46">
        <v>826</v>
      </c>
      <c r="H37" s="46">
        <v>826</v>
      </c>
      <c r="I37" s="47" t="s">
        <v>382</v>
      </c>
      <c r="J37" s="52" t="s">
        <v>81</v>
      </c>
      <c r="K37" s="44" t="s">
        <v>557</v>
      </c>
      <c r="L37" s="47" t="s">
        <v>527</v>
      </c>
      <c r="M37" s="49" t="s">
        <v>373</v>
      </c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</row>
    <row r="38" spans="1:28" ht="27.75" x14ac:dyDescent="0.65">
      <c r="A38" s="44">
        <v>28</v>
      </c>
      <c r="B38" s="43" t="s">
        <v>510</v>
      </c>
      <c r="C38" s="46">
        <v>13500</v>
      </c>
      <c r="D38" s="44" t="s">
        <v>253</v>
      </c>
      <c r="E38" s="44" t="s">
        <v>256</v>
      </c>
      <c r="F38" s="44" t="s">
        <v>5</v>
      </c>
      <c r="G38" s="46">
        <v>13500</v>
      </c>
      <c r="H38" s="46">
        <v>13500</v>
      </c>
      <c r="I38" s="47" t="s">
        <v>376</v>
      </c>
      <c r="J38" s="52" t="s">
        <v>83</v>
      </c>
      <c r="K38" s="44" t="s">
        <v>558</v>
      </c>
      <c r="L38" s="47" t="s">
        <v>527</v>
      </c>
      <c r="M38" s="49" t="s">
        <v>373</v>
      </c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</row>
    <row r="39" spans="1:28" ht="27.75" x14ac:dyDescent="0.65">
      <c r="A39" s="44">
        <v>29</v>
      </c>
      <c r="B39" s="43" t="s">
        <v>197</v>
      </c>
      <c r="C39" s="46">
        <v>15857</v>
      </c>
      <c r="D39" s="44" t="s">
        <v>253</v>
      </c>
      <c r="E39" s="44" t="s">
        <v>256</v>
      </c>
      <c r="F39" s="44" t="s">
        <v>5</v>
      </c>
      <c r="G39" s="46">
        <v>15857</v>
      </c>
      <c r="H39" s="46">
        <v>15857</v>
      </c>
      <c r="I39" s="47" t="s">
        <v>1167</v>
      </c>
      <c r="J39" s="52" t="s">
        <v>516</v>
      </c>
      <c r="K39" s="44" t="s">
        <v>559</v>
      </c>
      <c r="L39" s="47" t="s">
        <v>528</v>
      </c>
      <c r="M39" s="49" t="s">
        <v>529</v>
      </c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</row>
    <row r="40" spans="1:28" ht="27.75" x14ac:dyDescent="0.65">
      <c r="A40" s="44">
        <v>30</v>
      </c>
      <c r="B40" s="43" t="s">
        <v>198</v>
      </c>
      <c r="C40" s="46">
        <v>1452</v>
      </c>
      <c r="D40" s="44" t="s">
        <v>253</v>
      </c>
      <c r="E40" s="44" t="s">
        <v>256</v>
      </c>
      <c r="F40" s="44" t="s">
        <v>5</v>
      </c>
      <c r="G40" s="46">
        <v>1452</v>
      </c>
      <c r="H40" s="46">
        <v>1452</v>
      </c>
      <c r="I40" s="47" t="s">
        <v>1168</v>
      </c>
      <c r="J40" s="52" t="s">
        <v>517</v>
      </c>
      <c r="K40" s="44" t="s">
        <v>560</v>
      </c>
      <c r="L40" s="47" t="s">
        <v>528</v>
      </c>
      <c r="M40" s="49" t="s">
        <v>529</v>
      </c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</row>
    <row r="41" spans="1:28" ht="27.75" x14ac:dyDescent="0.65">
      <c r="A41" s="44">
        <v>31</v>
      </c>
      <c r="B41" s="43" t="s">
        <v>78</v>
      </c>
      <c r="C41" s="46">
        <v>7000</v>
      </c>
      <c r="D41" s="43" t="s">
        <v>253</v>
      </c>
      <c r="E41" s="44" t="s">
        <v>256</v>
      </c>
      <c r="F41" s="44" t="s">
        <v>5</v>
      </c>
      <c r="G41" s="46">
        <v>7000</v>
      </c>
      <c r="H41" s="46">
        <v>7000</v>
      </c>
      <c r="I41" s="47" t="s">
        <v>360</v>
      </c>
      <c r="J41" s="52" t="s">
        <v>79</v>
      </c>
      <c r="K41" s="44" t="s">
        <v>561</v>
      </c>
      <c r="L41" s="47" t="s">
        <v>529</v>
      </c>
      <c r="M41" s="49" t="s">
        <v>576</v>
      </c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</row>
    <row r="42" spans="1:28" ht="27.75" x14ac:dyDescent="0.65">
      <c r="A42" s="44">
        <v>32</v>
      </c>
      <c r="B42" s="43" t="s">
        <v>199</v>
      </c>
      <c r="C42" s="46">
        <v>7000</v>
      </c>
      <c r="D42" s="43" t="s">
        <v>253</v>
      </c>
      <c r="E42" s="44" t="s">
        <v>256</v>
      </c>
      <c r="F42" s="44" t="s">
        <v>5</v>
      </c>
      <c r="G42" s="46">
        <v>7000</v>
      </c>
      <c r="H42" s="46">
        <v>7000</v>
      </c>
      <c r="I42" s="47" t="s">
        <v>502</v>
      </c>
      <c r="J42" s="52" t="s">
        <v>175</v>
      </c>
      <c r="K42" s="44" t="s">
        <v>562</v>
      </c>
      <c r="L42" s="47" t="s">
        <v>529</v>
      </c>
      <c r="M42" s="49" t="s">
        <v>576</v>
      </c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1:28" ht="27.75" x14ac:dyDescent="0.65">
      <c r="A43" s="44">
        <v>33</v>
      </c>
      <c r="B43" s="43" t="s">
        <v>200</v>
      </c>
      <c r="C43" s="46">
        <v>1173</v>
      </c>
      <c r="D43" s="43" t="s">
        <v>253</v>
      </c>
      <c r="E43" s="44" t="s">
        <v>256</v>
      </c>
      <c r="F43" s="44" t="s">
        <v>5</v>
      </c>
      <c r="G43" s="46">
        <v>1173</v>
      </c>
      <c r="H43" s="46">
        <v>1173</v>
      </c>
      <c r="I43" s="47" t="s">
        <v>376</v>
      </c>
      <c r="J43" s="52" t="s">
        <v>83</v>
      </c>
      <c r="K43" s="44" t="s">
        <v>563</v>
      </c>
      <c r="L43" s="47" t="s">
        <v>373</v>
      </c>
      <c r="M43" s="49" t="s">
        <v>573</v>
      </c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1:28" ht="27.75" x14ac:dyDescent="0.65">
      <c r="A44" s="44">
        <v>34</v>
      </c>
      <c r="B44" s="43" t="s">
        <v>201</v>
      </c>
      <c r="C44" s="46">
        <v>8175</v>
      </c>
      <c r="D44" s="43" t="s">
        <v>253</v>
      </c>
      <c r="E44" s="44" t="s">
        <v>256</v>
      </c>
      <c r="F44" s="44" t="s">
        <v>5</v>
      </c>
      <c r="G44" s="46">
        <v>8175</v>
      </c>
      <c r="H44" s="46">
        <v>8175</v>
      </c>
      <c r="I44" s="47" t="s">
        <v>376</v>
      </c>
      <c r="J44" s="52" t="s">
        <v>83</v>
      </c>
      <c r="K44" s="44" t="s">
        <v>564</v>
      </c>
      <c r="L44" s="48" t="s">
        <v>373</v>
      </c>
      <c r="M44" s="49" t="s">
        <v>573</v>
      </c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</row>
    <row r="45" spans="1:28" ht="27.75" x14ac:dyDescent="0.65">
      <c r="A45" s="44">
        <v>35</v>
      </c>
      <c r="B45" s="43" t="s">
        <v>511</v>
      </c>
      <c r="C45" s="46">
        <v>650</v>
      </c>
      <c r="D45" s="43" t="s">
        <v>253</v>
      </c>
      <c r="E45" s="44" t="s">
        <v>256</v>
      </c>
      <c r="F45" s="44" t="s">
        <v>5</v>
      </c>
      <c r="G45" s="46">
        <v>650</v>
      </c>
      <c r="H45" s="46">
        <v>650</v>
      </c>
      <c r="I45" s="48" t="s">
        <v>270</v>
      </c>
      <c r="J45" s="52" t="s">
        <v>74</v>
      </c>
      <c r="K45" s="44" t="s">
        <v>565</v>
      </c>
      <c r="L45" s="48" t="s">
        <v>373</v>
      </c>
      <c r="M45" s="49" t="s">
        <v>573</v>
      </c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</row>
    <row r="46" spans="1:28" ht="27.75" x14ac:dyDescent="0.65">
      <c r="A46" s="44">
        <v>36</v>
      </c>
      <c r="B46" s="43" t="s">
        <v>202</v>
      </c>
      <c r="C46" s="46">
        <v>25500</v>
      </c>
      <c r="D46" s="43" t="s">
        <v>253</v>
      </c>
      <c r="E46" s="44" t="s">
        <v>256</v>
      </c>
      <c r="F46" s="44" t="s">
        <v>5</v>
      </c>
      <c r="G46" s="46">
        <v>25500</v>
      </c>
      <c r="H46" s="46">
        <v>25500</v>
      </c>
      <c r="I46" s="48" t="s">
        <v>1185</v>
      </c>
      <c r="J46" s="52" t="s">
        <v>518</v>
      </c>
      <c r="K46" s="44" t="s">
        <v>566</v>
      </c>
      <c r="L46" s="48" t="s">
        <v>373</v>
      </c>
      <c r="M46" s="49" t="s">
        <v>573</v>
      </c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1:28" ht="27.75" x14ac:dyDescent="0.65">
      <c r="A47" s="44">
        <v>37</v>
      </c>
      <c r="B47" s="43" t="s">
        <v>203</v>
      </c>
      <c r="C47" s="46">
        <v>28570</v>
      </c>
      <c r="D47" s="43" t="s">
        <v>253</v>
      </c>
      <c r="E47" s="44" t="s">
        <v>256</v>
      </c>
      <c r="F47" s="44" t="s">
        <v>5</v>
      </c>
      <c r="G47" s="46">
        <v>28570</v>
      </c>
      <c r="H47" s="46">
        <v>28570</v>
      </c>
      <c r="I47" s="44" t="s">
        <v>386</v>
      </c>
      <c r="J47" s="52" t="s">
        <v>101</v>
      </c>
      <c r="K47" s="44" t="s">
        <v>567</v>
      </c>
      <c r="L47" s="48" t="s">
        <v>373</v>
      </c>
      <c r="M47" s="49" t="s">
        <v>577</v>
      </c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1:28" ht="15.75" customHeight="1" x14ac:dyDescent="0.2">
      <c r="A48" s="34"/>
      <c r="B48" s="28"/>
      <c r="C48" s="92"/>
      <c r="D48" s="28"/>
      <c r="E48" s="28"/>
      <c r="F48" s="34"/>
      <c r="G48" s="92"/>
      <c r="H48" s="92"/>
      <c r="I48" s="28"/>
      <c r="J48" s="28"/>
      <c r="K48" s="34"/>
      <c r="L48" s="34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92"/>
      <c r="D49" s="28"/>
      <c r="E49" s="28"/>
      <c r="F49" s="34"/>
      <c r="G49" s="92"/>
      <c r="H49" s="92"/>
      <c r="I49" s="28"/>
      <c r="J49" s="28"/>
      <c r="K49" s="34"/>
      <c r="L49" s="34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92"/>
      <c r="D50" s="28"/>
      <c r="E50" s="28"/>
      <c r="F50" s="34"/>
      <c r="G50" s="92"/>
      <c r="H50" s="92"/>
      <c r="I50" s="28"/>
      <c r="J50" s="28"/>
      <c r="K50" s="34"/>
      <c r="L50" s="34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92"/>
      <c r="D51" s="28"/>
      <c r="E51" s="28"/>
      <c r="F51" s="34"/>
      <c r="G51" s="92"/>
      <c r="H51" s="92"/>
      <c r="I51" s="28"/>
      <c r="J51" s="28"/>
      <c r="K51" s="34"/>
      <c r="L51" s="34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92"/>
      <c r="D52" s="28"/>
      <c r="E52" s="28"/>
      <c r="F52" s="34"/>
      <c r="G52" s="92"/>
      <c r="H52" s="92"/>
      <c r="I52" s="28"/>
      <c r="J52" s="28"/>
      <c r="K52" s="34"/>
      <c r="L52" s="34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92"/>
      <c r="D53" s="28"/>
      <c r="E53" s="28"/>
      <c r="F53" s="34"/>
      <c r="G53" s="92"/>
      <c r="H53" s="92"/>
      <c r="I53" s="28"/>
      <c r="J53" s="28"/>
      <c r="K53" s="34"/>
      <c r="L53" s="34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92"/>
      <c r="D54" s="28"/>
      <c r="E54" s="28"/>
      <c r="F54" s="34"/>
      <c r="G54" s="92"/>
      <c r="H54" s="92"/>
      <c r="I54" s="28"/>
      <c r="J54" s="28"/>
      <c r="K54" s="34"/>
      <c r="L54" s="34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92"/>
      <c r="D55" s="28"/>
      <c r="E55" s="28"/>
      <c r="F55" s="34"/>
      <c r="G55" s="92"/>
      <c r="H55" s="92"/>
      <c r="I55" s="28"/>
      <c r="J55" s="28"/>
      <c r="K55" s="34"/>
      <c r="L55" s="34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92"/>
      <c r="D56" s="28"/>
      <c r="E56" s="28"/>
      <c r="F56" s="34"/>
      <c r="G56" s="92"/>
      <c r="H56" s="92"/>
      <c r="I56" s="28"/>
      <c r="J56" s="28"/>
      <c r="K56" s="34"/>
      <c r="L56" s="34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92"/>
      <c r="D57" s="28"/>
      <c r="E57" s="28"/>
      <c r="F57" s="34"/>
      <c r="G57" s="92"/>
      <c r="H57" s="92"/>
      <c r="I57" s="28"/>
      <c r="J57" s="28"/>
      <c r="K57" s="34"/>
      <c r="L57" s="34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92"/>
      <c r="D58" s="28"/>
      <c r="E58" s="28"/>
      <c r="F58" s="34"/>
      <c r="G58" s="92"/>
      <c r="H58" s="92"/>
      <c r="I58" s="28"/>
      <c r="J58" s="28"/>
      <c r="K58" s="34"/>
      <c r="L58" s="34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92"/>
      <c r="D59" s="28"/>
      <c r="E59" s="28"/>
      <c r="F59" s="34"/>
      <c r="G59" s="92"/>
      <c r="H59" s="92"/>
      <c r="I59" s="28"/>
      <c r="J59" s="28"/>
      <c r="K59" s="34"/>
      <c r="L59" s="34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92"/>
      <c r="D60" s="28"/>
      <c r="E60" s="28"/>
      <c r="F60" s="34"/>
      <c r="G60" s="92"/>
      <c r="H60" s="92"/>
      <c r="I60" s="28"/>
      <c r="J60" s="28"/>
      <c r="K60" s="34"/>
      <c r="L60" s="34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92"/>
      <c r="D61" s="28"/>
      <c r="E61" s="28"/>
      <c r="F61" s="34"/>
      <c r="G61" s="92"/>
      <c r="H61" s="92"/>
      <c r="I61" s="28"/>
      <c r="J61" s="28"/>
      <c r="K61" s="34"/>
      <c r="L61" s="34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92"/>
      <c r="D62" s="28"/>
      <c r="E62" s="28"/>
      <c r="F62" s="34"/>
      <c r="G62" s="92"/>
      <c r="H62" s="92"/>
      <c r="I62" s="28"/>
      <c r="J62" s="28"/>
      <c r="K62" s="34"/>
      <c r="L62" s="34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92"/>
      <c r="D63" s="28"/>
      <c r="E63" s="28"/>
      <c r="F63" s="34"/>
      <c r="G63" s="92"/>
      <c r="H63" s="92"/>
      <c r="I63" s="28"/>
      <c r="J63" s="28"/>
      <c r="K63" s="34"/>
      <c r="L63" s="34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92"/>
      <c r="D64" s="28"/>
      <c r="E64" s="28"/>
      <c r="F64" s="34"/>
      <c r="G64" s="92"/>
      <c r="H64" s="92"/>
      <c r="I64" s="28"/>
      <c r="J64" s="28"/>
      <c r="K64" s="34"/>
      <c r="L64" s="34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92"/>
      <c r="D65" s="28"/>
      <c r="E65" s="28"/>
      <c r="F65" s="34"/>
      <c r="G65" s="92"/>
      <c r="H65" s="92"/>
      <c r="I65" s="28"/>
      <c r="J65" s="28"/>
      <c r="K65" s="34"/>
      <c r="L65" s="34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92"/>
      <c r="D66" s="28"/>
      <c r="E66" s="28"/>
      <c r="F66" s="34"/>
      <c r="G66" s="92"/>
      <c r="H66" s="92"/>
      <c r="I66" s="28"/>
      <c r="J66" s="28"/>
      <c r="K66" s="34"/>
      <c r="L66" s="34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92"/>
      <c r="D67" s="28"/>
      <c r="E67" s="28"/>
      <c r="F67" s="34"/>
      <c r="G67" s="92"/>
      <c r="H67" s="92"/>
      <c r="I67" s="28"/>
      <c r="J67" s="28"/>
      <c r="K67" s="34"/>
      <c r="L67" s="34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92"/>
      <c r="D68" s="28"/>
      <c r="E68" s="28"/>
      <c r="F68" s="34"/>
      <c r="G68" s="92"/>
      <c r="H68" s="92"/>
      <c r="I68" s="28"/>
      <c r="J68" s="28"/>
      <c r="K68" s="34"/>
      <c r="L68" s="34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92"/>
      <c r="D69" s="28"/>
      <c r="E69" s="28"/>
      <c r="F69" s="34"/>
      <c r="G69" s="92"/>
      <c r="H69" s="92"/>
      <c r="I69" s="28"/>
      <c r="J69" s="28"/>
      <c r="K69" s="34"/>
      <c r="L69" s="34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92"/>
      <c r="D70" s="28"/>
      <c r="E70" s="28"/>
      <c r="F70" s="34"/>
      <c r="G70" s="92"/>
      <c r="H70" s="92"/>
      <c r="I70" s="28"/>
      <c r="J70" s="28"/>
      <c r="K70" s="34"/>
      <c r="L70" s="34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92"/>
      <c r="D71" s="28"/>
      <c r="E71" s="28"/>
      <c r="F71" s="34"/>
      <c r="G71" s="92"/>
      <c r="H71" s="92"/>
      <c r="I71" s="28"/>
      <c r="J71" s="28"/>
      <c r="K71" s="34"/>
      <c r="L71" s="34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92"/>
      <c r="D72" s="28"/>
      <c r="E72" s="28"/>
      <c r="F72" s="34"/>
      <c r="G72" s="92"/>
      <c r="H72" s="92"/>
      <c r="I72" s="28"/>
      <c r="J72" s="28"/>
      <c r="K72" s="34"/>
      <c r="L72" s="34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92"/>
      <c r="D73" s="28"/>
      <c r="E73" s="28"/>
      <c r="F73" s="34"/>
      <c r="G73" s="92"/>
      <c r="H73" s="92"/>
      <c r="I73" s="28"/>
      <c r="J73" s="28"/>
      <c r="K73" s="34"/>
      <c r="L73" s="34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92"/>
      <c r="D74" s="28"/>
      <c r="E74" s="28"/>
      <c r="F74" s="34"/>
      <c r="G74" s="92"/>
      <c r="H74" s="92"/>
      <c r="I74" s="28"/>
      <c r="J74" s="28"/>
      <c r="K74" s="34"/>
      <c r="L74" s="34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92"/>
      <c r="D75" s="28"/>
      <c r="E75" s="28"/>
      <c r="F75" s="34"/>
      <c r="G75" s="92"/>
      <c r="H75" s="92"/>
      <c r="I75" s="28"/>
      <c r="J75" s="28"/>
      <c r="K75" s="34"/>
      <c r="L75" s="34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92"/>
      <c r="D76" s="28"/>
      <c r="E76" s="28"/>
      <c r="F76" s="34"/>
      <c r="G76" s="92"/>
      <c r="H76" s="92"/>
      <c r="I76" s="28"/>
      <c r="J76" s="28"/>
      <c r="K76" s="34"/>
      <c r="L76" s="34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92"/>
      <c r="D77" s="28"/>
      <c r="E77" s="28"/>
      <c r="F77" s="34"/>
      <c r="G77" s="92"/>
      <c r="H77" s="92"/>
      <c r="I77" s="28"/>
      <c r="J77" s="28"/>
      <c r="K77" s="34"/>
      <c r="L77" s="34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92"/>
      <c r="D78" s="28"/>
      <c r="E78" s="28"/>
      <c r="F78" s="34"/>
      <c r="G78" s="92"/>
      <c r="H78" s="92"/>
      <c r="I78" s="28"/>
      <c r="J78" s="28"/>
      <c r="K78" s="34"/>
      <c r="L78" s="34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92"/>
      <c r="D79" s="28"/>
      <c r="E79" s="28"/>
      <c r="F79" s="34"/>
      <c r="G79" s="92"/>
      <c r="H79" s="92"/>
      <c r="I79" s="28"/>
      <c r="J79" s="28"/>
      <c r="K79" s="34"/>
      <c r="L79" s="34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92"/>
      <c r="D80" s="28"/>
      <c r="E80" s="28"/>
      <c r="F80" s="34"/>
      <c r="G80" s="92"/>
      <c r="H80" s="92"/>
      <c r="I80" s="28"/>
      <c r="J80" s="28"/>
      <c r="K80" s="34"/>
      <c r="L80" s="34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92"/>
      <c r="D81" s="28"/>
      <c r="E81" s="28"/>
      <c r="F81" s="34"/>
      <c r="G81" s="92"/>
      <c r="H81" s="92"/>
      <c r="I81" s="28"/>
      <c r="J81" s="28"/>
      <c r="K81" s="34"/>
      <c r="L81" s="34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92"/>
      <c r="D82" s="28"/>
      <c r="E82" s="28"/>
      <c r="F82" s="34"/>
      <c r="G82" s="92"/>
      <c r="H82" s="92"/>
      <c r="I82" s="28"/>
      <c r="J82" s="28"/>
      <c r="K82" s="34"/>
      <c r="L82" s="34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92"/>
      <c r="D83" s="28"/>
      <c r="E83" s="28"/>
      <c r="F83" s="34"/>
      <c r="G83" s="92"/>
      <c r="H83" s="92"/>
      <c r="I83" s="28"/>
      <c r="J83" s="28"/>
      <c r="K83" s="34"/>
      <c r="L83" s="34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92"/>
      <c r="D84" s="28"/>
      <c r="E84" s="28"/>
      <c r="F84" s="34"/>
      <c r="G84" s="92"/>
      <c r="H84" s="92"/>
      <c r="I84" s="28"/>
      <c r="J84" s="28"/>
      <c r="K84" s="34"/>
      <c r="L84" s="34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92"/>
      <c r="D85" s="28"/>
      <c r="E85" s="28"/>
      <c r="F85" s="34"/>
      <c r="G85" s="92"/>
      <c r="H85" s="92"/>
      <c r="I85" s="28"/>
      <c r="J85" s="28"/>
      <c r="K85" s="34"/>
      <c r="L85" s="34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92"/>
      <c r="D86" s="28"/>
      <c r="E86" s="28"/>
      <c r="F86" s="34"/>
      <c r="G86" s="92"/>
      <c r="H86" s="92"/>
      <c r="I86" s="28"/>
      <c r="J86" s="28"/>
      <c r="K86" s="34"/>
      <c r="L86" s="34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92"/>
      <c r="D87" s="28"/>
      <c r="E87" s="28"/>
      <c r="F87" s="34"/>
      <c r="G87" s="92"/>
      <c r="H87" s="92"/>
      <c r="I87" s="28"/>
      <c r="J87" s="28"/>
      <c r="K87" s="34"/>
      <c r="L87" s="34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92"/>
      <c r="D88" s="28"/>
      <c r="E88" s="28"/>
      <c r="F88" s="34"/>
      <c r="G88" s="92"/>
      <c r="H88" s="92"/>
      <c r="I88" s="28"/>
      <c r="J88" s="28"/>
      <c r="K88" s="34"/>
      <c r="L88" s="34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92"/>
      <c r="D89" s="28"/>
      <c r="E89" s="28"/>
      <c r="F89" s="34"/>
      <c r="G89" s="92"/>
      <c r="H89" s="92"/>
      <c r="I89" s="28"/>
      <c r="J89" s="28"/>
      <c r="K89" s="34"/>
      <c r="L89" s="34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92"/>
      <c r="D90" s="28"/>
      <c r="E90" s="28"/>
      <c r="F90" s="34"/>
      <c r="G90" s="92"/>
      <c r="H90" s="92"/>
      <c r="I90" s="28"/>
      <c r="J90" s="28"/>
      <c r="K90" s="34"/>
      <c r="L90" s="34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92"/>
      <c r="D91" s="28"/>
      <c r="E91" s="28"/>
      <c r="F91" s="34"/>
      <c r="G91" s="92"/>
      <c r="H91" s="92"/>
      <c r="I91" s="28"/>
      <c r="J91" s="28"/>
      <c r="K91" s="34"/>
      <c r="L91" s="34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92"/>
      <c r="D92" s="28"/>
      <c r="E92" s="28"/>
      <c r="F92" s="34"/>
      <c r="G92" s="92"/>
      <c r="H92" s="92"/>
      <c r="I92" s="28"/>
      <c r="J92" s="28"/>
      <c r="K92" s="34"/>
      <c r="L92" s="34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92"/>
      <c r="D93" s="28"/>
      <c r="E93" s="28"/>
      <c r="F93" s="34"/>
      <c r="G93" s="92"/>
      <c r="H93" s="92"/>
      <c r="I93" s="28"/>
      <c r="J93" s="28"/>
      <c r="K93" s="34"/>
      <c r="L93" s="34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92"/>
      <c r="D94" s="28"/>
      <c r="E94" s="28"/>
      <c r="F94" s="34"/>
      <c r="G94" s="92"/>
      <c r="H94" s="92"/>
      <c r="I94" s="28"/>
      <c r="J94" s="28"/>
      <c r="K94" s="34"/>
      <c r="L94" s="34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92"/>
      <c r="D95" s="28"/>
      <c r="E95" s="28"/>
      <c r="F95" s="34"/>
      <c r="G95" s="92"/>
      <c r="H95" s="92"/>
      <c r="I95" s="28"/>
      <c r="J95" s="28"/>
      <c r="K95" s="34"/>
      <c r="L95" s="34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92"/>
      <c r="D96" s="28"/>
      <c r="E96" s="28"/>
      <c r="F96" s="34"/>
      <c r="G96" s="92"/>
      <c r="H96" s="92"/>
      <c r="I96" s="28"/>
      <c r="J96" s="28"/>
      <c r="K96" s="34"/>
      <c r="L96" s="34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92"/>
      <c r="D97" s="28"/>
      <c r="E97" s="28"/>
      <c r="F97" s="34"/>
      <c r="G97" s="92"/>
      <c r="H97" s="92"/>
      <c r="I97" s="28"/>
      <c r="J97" s="28"/>
      <c r="K97" s="34"/>
      <c r="L97" s="34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92"/>
      <c r="D98" s="28"/>
      <c r="E98" s="28"/>
      <c r="F98" s="34"/>
      <c r="G98" s="92"/>
      <c r="H98" s="92"/>
      <c r="I98" s="28"/>
      <c r="J98" s="28"/>
      <c r="K98" s="34"/>
      <c r="L98" s="34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92"/>
      <c r="D99" s="28"/>
      <c r="E99" s="28"/>
      <c r="F99" s="34"/>
      <c r="G99" s="92"/>
      <c r="H99" s="92"/>
      <c r="I99" s="28"/>
      <c r="J99" s="28"/>
      <c r="K99" s="34"/>
      <c r="L99" s="34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92"/>
      <c r="D100" s="28"/>
      <c r="E100" s="28"/>
      <c r="F100" s="34"/>
      <c r="G100" s="92"/>
      <c r="H100" s="92"/>
      <c r="I100" s="28"/>
      <c r="J100" s="28"/>
      <c r="K100" s="34"/>
      <c r="L100" s="34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92"/>
      <c r="D101" s="28"/>
      <c r="E101" s="28"/>
      <c r="F101" s="34"/>
      <c r="G101" s="92"/>
      <c r="H101" s="92"/>
      <c r="I101" s="28"/>
      <c r="J101" s="28"/>
      <c r="K101" s="34"/>
      <c r="L101" s="34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92"/>
      <c r="D102" s="28"/>
      <c r="E102" s="28"/>
      <c r="F102" s="34"/>
      <c r="G102" s="92"/>
      <c r="H102" s="92"/>
      <c r="I102" s="28"/>
      <c r="J102" s="28"/>
      <c r="K102" s="34"/>
      <c r="L102" s="34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92"/>
      <c r="D103" s="28"/>
      <c r="E103" s="28"/>
      <c r="F103" s="34"/>
      <c r="G103" s="92"/>
      <c r="H103" s="92"/>
      <c r="I103" s="28"/>
      <c r="J103" s="28"/>
      <c r="K103" s="34"/>
      <c r="L103" s="34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92"/>
      <c r="D104" s="28"/>
      <c r="E104" s="28"/>
      <c r="F104" s="34"/>
      <c r="G104" s="92"/>
      <c r="H104" s="92"/>
      <c r="I104" s="28"/>
      <c r="J104" s="28"/>
      <c r="K104" s="34"/>
      <c r="L104" s="34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92"/>
      <c r="D105" s="28"/>
      <c r="E105" s="28"/>
      <c r="F105" s="34"/>
      <c r="G105" s="92"/>
      <c r="H105" s="92"/>
      <c r="I105" s="28"/>
      <c r="J105" s="28"/>
      <c r="K105" s="34"/>
      <c r="L105" s="34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92"/>
      <c r="D106" s="28"/>
      <c r="E106" s="28"/>
      <c r="F106" s="34"/>
      <c r="G106" s="92"/>
      <c r="H106" s="92"/>
      <c r="I106" s="28"/>
      <c r="J106" s="28"/>
      <c r="K106" s="34"/>
      <c r="L106" s="34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92"/>
      <c r="D107" s="28"/>
      <c r="E107" s="28"/>
      <c r="F107" s="34"/>
      <c r="G107" s="92"/>
      <c r="H107" s="92"/>
      <c r="I107" s="28"/>
      <c r="J107" s="28"/>
      <c r="K107" s="34"/>
      <c r="L107" s="34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92"/>
      <c r="D108" s="28"/>
      <c r="E108" s="28"/>
      <c r="F108" s="34"/>
      <c r="G108" s="92"/>
      <c r="H108" s="92"/>
      <c r="I108" s="28"/>
      <c r="J108" s="28"/>
      <c r="K108" s="34"/>
      <c r="L108" s="34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92"/>
      <c r="D109" s="28"/>
      <c r="E109" s="28"/>
      <c r="F109" s="34"/>
      <c r="G109" s="92"/>
      <c r="H109" s="92"/>
      <c r="I109" s="28"/>
      <c r="J109" s="28"/>
      <c r="K109" s="34"/>
      <c r="L109" s="34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92"/>
      <c r="D110" s="28"/>
      <c r="E110" s="28"/>
      <c r="F110" s="34"/>
      <c r="G110" s="92"/>
      <c r="H110" s="92"/>
      <c r="I110" s="28"/>
      <c r="J110" s="28"/>
      <c r="K110" s="34"/>
      <c r="L110" s="34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92"/>
      <c r="D111" s="28"/>
      <c r="E111" s="28"/>
      <c r="F111" s="34"/>
      <c r="G111" s="92"/>
      <c r="H111" s="92"/>
      <c r="I111" s="28"/>
      <c r="J111" s="28"/>
      <c r="K111" s="34"/>
      <c r="L111" s="34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92"/>
      <c r="D112" s="28"/>
      <c r="E112" s="28"/>
      <c r="F112" s="34"/>
      <c r="G112" s="92"/>
      <c r="H112" s="92"/>
      <c r="I112" s="28"/>
      <c r="J112" s="28"/>
      <c r="K112" s="34"/>
      <c r="L112" s="34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92"/>
      <c r="D113" s="28"/>
      <c r="E113" s="28"/>
      <c r="F113" s="34"/>
      <c r="G113" s="92"/>
      <c r="H113" s="92"/>
      <c r="I113" s="28"/>
      <c r="J113" s="28"/>
      <c r="K113" s="34"/>
      <c r="L113" s="34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92"/>
      <c r="D114" s="28"/>
      <c r="E114" s="28"/>
      <c r="F114" s="34"/>
      <c r="G114" s="92"/>
      <c r="H114" s="92"/>
      <c r="I114" s="28"/>
      <c r="J114" s="28"/>
      <c r="K114" s="34"/>
      <c r="L114" s="34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92"/>
      <c r="D115" s="28"/>
      <c r="E115" s="28"/>
      <c r="F115" s="34"/>
      <c r="G115" s="92"/>
      <c r="H115" s="92"/>
      <c r="I115" s="28"/>
      <c r="J115" s="28"/>
      <c r="K115" s="34"/>
      <c r="L115" s="34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92"/>
      <c r="D116" s="28"/>
      <c r="E116" s="28"/>
      <c r="F116" s="34"/>
      <c r="G116" s="92"/>
      <c r="H116" s="92"/>
      <c r="I116" s="28"/>
      <c r="J116" s="28"/>
      <c r="K116" s="34"/>
      <c r="L116" s="34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92"/>
      <c r="D117" s="28"/>
      <c r="E117" s="28"/>
      <c r="F117" s="34"/>
      <c r="G117" s="92"/>
      <c r="H117" s="92"/>
      <c r="I117" s="28"/>
      <c r="J117" s="28"/>
      <c r="K117" s="34"/>
      <c r="L117" s="34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92"/>
      <c r="D118" s="28"/>
      <c r="E118" s="28"/>
      <c r="F118" s="34"/>
      <c r="G118" s="92"/>
      <c r="H118" s="92"/>
      <c r="I118" s="28"/>
      <c r="J118" s="28"/>
      <c r="K118" s="34"/>
      <c r="L118" s="34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92"/>
      <c r="D119" s="28"/>
      <c r="E119" s="28"/>
      <c r="F119" s="34"/>
      <c r="G119" s="92"/>
      <c r="H119" s="92"/>
      <c r="I119" s="28"/>
      <c r="J119" s="28"/>
      <c r="K119" s="34"/>
      <c r="L119" s="34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92"/>
      <c r="D120" s="28"/>
      <c r="E120" s="28"/>
      <c r="F120" s="34"/>
      <c r="G120" s="92"/>
      <c r="H120" s="92"/>
      <c r="I120" s="28"/>
      <c r="J120" s="28"/>
      <c r="K120" s="34"/>
      <c r="L120" s="34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92"/>
      <c r="D121" s="28"/>
      <c r="E121" s="28"/>
      <c r="F121" s="34"/>
      <c r="G121" s="92"/>
      <c r="H121" s="92"/>
      <c r="I121" s="28"/>
      <c r="J121" s="28"/>
      <c r="K121" s="34"/>
      <c r="L121" s="34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92"/>
      <c r="D122" s="28"/>
      <c r="E122" s="28"/>
      <c r="F122" s="34"/>
      <c r="G122" s="92"/>
      <c r="H122" s="92"/>
      <c r="I122" s="28"/>
      <c r="J122" s="28"/>
      <c r="K122" s="34"/>
      <c r="L122" s="34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92"/>
      <c r="D123" s="28"/>
      <c r="E123" s="28"/>
      <c r="F123" s="34"/>
      <c r="G123" s="92"/>
      <c r="H123" s="92"/>
      <c r="I123" s="28"/>
      <c r="J123" s="28"/>
      <c r="K123" s="34"/>
      <c r="L123" s="34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92"/>
      <c r="D124" s="28"/>
      <c r="E124" s="28"/>
      <c r="F124" s="34"/>
      <c r="G124" s="92"/>
      <c r="H124" s="92"/>
      <c r="I124" s="28"/>
      <c r="J124" s="28"/>
      <c r="K124" s="34"/>
      <c r="L124" s="34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92"/>
      <c r="D125" s="28"/>
      <c r="E125" s="28"/>
      <c r="F125" s="34"/>
      <c r="G125" s="92"/>
      <c r="H125" s="92"/>
      <c r="I125" s="28"/>
      <c r="J125" s="28"/>
      <c r="K125" s="34"/>
      <c r="L125" s="34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92"/>
      <c r="D126" s="28"/>
      <c r="E126" s="28"/>
      <c r="F126" s="34"/>
      <c r="G126" s="92"/>
      <c r="H126" s="92"/>
      <c r="I126" s="28"/>
      <c r="J126" s="28"/>
      <c r="K126" s="34"/>
      <c r="L126" s="34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92"/>
      <c r="D127" s="28"/>
      <c r="E127" s="28"/>
      <c r="F127" s="34"/>
      <c r="G127" s="92"/>
      <c r="H127" s="92"/>
      <c r="I127" s="28"/>
      <c r="J127" s="28"/>
      <c r="K127" s="34"/>
      <c r="L127" s="34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92"/>
      <c r="D128" s="28"/>
      <c r="E128" s="28"/>
      <c r="F128" s="34"/>
      <c r="G128" s="92"/>
      <c r="H128" s="92"/>
      <c r="I128" s="28"/>
      <c r="J128" s="28"/>
      <c r="K128" s="34"/>
      <c r="L128" s="34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92"/>
      <c r="D129" s="28"/>
      <c r="E129" s="28"/>
      <c r="F129" s="34"/>
      <c r="G129" s="92"/>
      <c r="H129" s="92"/>
      <c r="I129" s="28"/>
      <c r="J129" s="28"/>
      <c r="K129" s="34"/>
      <c r="L129" s="34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92"/>
      <c r="D130" s="28"/>
      <c r="E130" s="28"/>
      <c r="F130" s="34"/>
      <c r="G130" s="92"/>
      <c r="H130" s="92"/>
      <c r="I130" s="28"/>
      <c r="J130" s="28"/>
      <c r="K130" s="34"/>
      <c r="L130" s="34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92"/>
      <c r="D131" s="28"/>
      <c r="E131" s="28"/>
      <c r="F131" s="34"/>
      <c r="G131" s="92"/>
      <c r="H131" s="92"/>
      <c r="I131" s="28"/>
      <c r="J131" s="28"/>
      <c r="K131" s="34"/>
      <c r="L131" s="34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92"/>
      <c r="D132" s="28"/>
      <c r="E132" s="28"/>
      <c r="F132" s="34"/>
      <c r="G132" s="92"/>
      <c r="H132" s="92"/>
      <c r="I132" s="28"/>
      <c r="J132" s="28"/>
      <c r="K132" s="34"/>
      <c r="L132" s="34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92"/>
      <c r="D133" s="28"/>
      <c r="E133" s="28"/>
      <c r="F133" s="34"/>
      <c r="G133" s="92"/>
      <c r="H133" s="92"/>
      <c r="I133" s="28"/>
      <c r="J133" s="28"/>
      <c r="K133" s="34"/>
      <c r="L133" s="34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92"/>
      <c r="D134" s="28"/>
      <c r="E134" s="28"/>
      <c r="F134" s="34"/>
      <c r="G134" s="92"/>
      <c r="H134" s="92"/>
      <c r="I134" s="28"/>
      <c r="J134" s="28"/>
      <c r="K134" s="34"/>
      <c r="L134" s="34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92"/>
      <c r="D135" s="28"/>
      <c r="E135" s="28"/>
      <c r="F135" s="34"/>
      <c r="G135" s="92"/>
      <c r="H135" s="92"/>
      <c r="I135" s="28"/>
      <c r="J135" s="28"/>
      <c r="K135" s="34"/>
      <c r="L135" s="34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92"/>
      <c r="D136" s="28"/>
      <c r="E136" s="28"/>
      <c r="F136" s="34"/>
      <c r="G136" s="92"/>
      <c r="H136" s="92"/>
      <c r="I136" s="28"/>
      <c r="J136" s="28"/>
      <c r="K136" s="34"/>
      <c r="L136" s="34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92"/>
      <c r="D137" s="28"/>
      <c r="E137" s="28"/>
      <c r="F137" s="34"/>
      <c r="G137" s="92"/>
      <c r="H137" s="92"/>
      <c r="I137" s="28"/>
      <c r="J137" s="28"/>
      <c r="K137" s="34"/>
      <c r="L137" s="34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92"/>
      <c r="D138" s="28"/>
      <c r="E138" s="28"/>
      <c r="F138" s="34"/>
      <c r="G138" s="92"/>
      <c r="H138" s="92"/>
      <c r="I138" s="28"/>
      <c r="J138" s="28"/>
      <c r="K138" s="34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92"/>
      <c r="D139" s="28"/>
      <c r="E139" s="28"/>
      <c r="F139" s="34"/>
      <c r="G139" s="92"/>
      <c r="H139" s="92"/>
      <c r="I139" s="28"/>
      <c r="J139" s="28"/>
      <c r="K139" s="34"/>
      <c r="L139" s="34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92"/>
      <c r="D140" s="28"/>
      <c r="E140" s="28"/>
      <c r="F140" s="34"/>
      <c r="G140" s="92"/>
      <c r="H140" s="92"/>
      <c r="I140" s="28"/>
      <c r="J140" s="28"/>
      <c r="K140" s="34"/>
      <c r="L140" s="34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92"/>
      <c r="D141" s="28"/>
      <c r="E141" s="28"/>
      <c r="F141" s="34"/>
      <c r="G141" s="92"/>
      <c r="H141" s="92"/>
      <c r="I141" s="28"/>
      <c r="J141" s="28"/>
      <c r="K141" s="34"/>
      <c r="L141" s="34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92"/>
      <c r="D142" s="28"/>
      <c r="E142" s="28"/>
      <c r="F142" s="34"/>
      <c r="G142" s="92"/>
      <c r="H142" s="92"/>
      <c r="I142" s="28"/>
      <c r="J142" s="28"/>
      <c r="K142" s="34"/>
      <c r="L142" s="34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92"/>
      <c r="D143" s="28"/>
      <c r="E143" s="28"/>
      <c r="F143" s="34"/>
      <c r="G143" s="92"/>
      <c r="H143" s="92"/>
      <c r="I143" s="28"/>
      <c r="J143" s="28"/>
      <c r="K143" s="34"/>
      <c r="L143" s="34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92"/>
      <c r="D144" s="28"/>
      <c r="E144" s="28"/>
      <c r="F144" s="34"/>
      <c r="G144" s="92"/>
      <c r="H144" s="92"/>
      <c r="I144" s="28"/>
      <c r="J144" s="28"/>
      <c r="K144" s="34"/>
      <c r="L144" s="34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92"/>
      <c r="D145" s="28"/>
      <c r="E145" s="28"/>
      <c r="F145" s="34"/>
      <c r="G145" s="92"/>
      <c r="H145" s="92"/>
      <c r="I145" s="28"/>
      <c r="J145" s="28"/>
      <c r="K145" s="34"/>
      <c r="L145" s="34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92"/>
      <c r="D146" s="28"/>
      <c r="E146" s="28"/>
      <c r="F146" s="34"/>
      <c r="G146" s="92"/>
      <c r="H146" s="92"/>
      <c r="I146" s="28"/>
      <c r="J146" s="28"/>
      <c r="K146" s="34"/>
      <c r="L146" s="34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92"/>
      <c r="D147" s="28"/>
      <c r="E147" s="28"/>
      <c r="F147" s="34"/>
      <c r="G147" s="92"/>
      <c r="H147" s="92"/>
      <c r="I147" s="28"/>
      <c r="J147" s="28"/>
      <c r="K147" s="34"/>
      <c r="L147" s="34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92"/>
      <c r="D148" s="28"/>
      <c r="E148" s="28"/>
      <c r="F148" s="34"/>
      <c r="G148" s="92"/>
      <c r="H148" s="92"/>
      <c r="I148" s="28"/>
      <c r="J148" s="28"/>
      <c r="K148" s="34"/>
      <c r="L148" s="34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92"/>
      <c r="D149" s="28"/>
      <c r="E149" s="28"/>
      <c r="F149" s="34"/>
      <c r="G149" s="92"/>
      <c r="H149" s="92"/>
      <c r="I149" s="28"/>
      <c r="J149" s="28"/>
      <c r="K149" s="34"/>
      <c r="L149" s="34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92"/>
      <c r="D150" s="28"/>
      <c r="E150" s="28"/>
      <c r="F150" s="34"/>
      <c r="G150" s="92"/>
      <c r="H150" s="92"/>
      <c r="I150" s="28"/>
      <c r="J150" s="28"/>
      <c r="K150" s="34"/>
      <c r="L150" s="34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92"/>
      <c r="D151" s="28"/>
      <c r="E151" s="28"/>
      <c r="F151" s="34"/>
      <c r="G151" s="92"/>
      <c r="H151" s="92"/>
      <c r="I151" s="28"/>
      <c r="J151" s="28"/>
      <c r="K151" s="34"/>
      <c r="L151" s="34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92"/>
      <c r="D152" s="28"/>
      <c r="E152" s="28"/>
      <c r="F152" s="34"/>
      <c r="G152" s="92"/>
      <c r="H152" s="92"/>
      <c r="I152" s="28"/>
      <c r="J152" s="28"/>
      <c r="K152" s="34"/>
      <c r="L152" s="34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92"/>
      <c r="D153" s="28"/>
      <c r="E153" s="28"/>
      <c r="F153" s="34"/>
      <c r="G153" s="92"/>
      <c r="H153" s="92"/>
      <c r="I153" s="28"/>
      <c r="J153" s="28"/>
      <c r="K153" s="34"/>
      <c r="L153" s="34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92"/>
      <c r="D154" s="28"/>
      <c r="E154" s="28"/>
      <c r="F154" s="34"/>
      <c r="G154" s="92"/>
      <c r="H154" s="92"/>
      <c r="I154" s="28"/>
      <c r="J154" s="28"/>
      <c r="K154" s="34"/>
      <c r="L154" s="34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92"/>
      <c r="D155" s="28"/>
      <c r="E155" s="28"/>
      <c r="F155" s="34"/>
      <c r="G155" s="92"/>
      <c r="H155" s="92"/>
      <c r="I155" s="28"/>
      <c r="J155" s="28"/>
      <c r="K155" s="34"/>
      <c r="L155" s="34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92"/>
      <c r="D156" s="28"/>
      <c r="E156" s="28"/>
      <c r="F156" s="34"/>
      <c r="G156" s="92"/>
      <c r="H156" s="92"/>
      <c r="I156" s="28"/>
      <c r="J156" s="28"/>
      <c r="K156" s="34"/>
      <c r="L156" s="34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92"/>
      <c r="D157" s="28"/>
      <c r="E157" s="28"/>
      <c r="F157" s="34"/>
      <c r="G157" s="92"/>
      <c r="H157" s="92"/>
      <c r="I157" s="28"/>
      <c r="J157" s="28"/>
      <c r="K157" s="34"/>
      <c r="L157" s="34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92"/>
      <c r="D158" s="28"/>
      <c r="E158" s="28"/>
      <c r="F158" s="34"/>
      <c r="G158" s="92"/>
      <c r="H158" s="92"/>
      <c r="I158" s="28"/>
      <c r="J158" s="28"/>
      <c r="K158" s="34"/>
      <c r="L158" s="34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92"/>
      <c r="D159" s="28"/>
      <c r="E159" s="28"/>
      <c r="F159" s="34"/>
      <c r="G159" s="92"/>
      <c r="H159" s="92"/>
      <c r="I159" s="28"/>
      <c r="J159" s="28"/>
      <c r="K159" s="34"/>
      <c r="L159" s="34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92"/>
      <c r="D160" s="28"/>
      <c r="E160" s="28"/>
      <c r="F160" s="34"/>
      <c r="G160" s="92"/>
      <c r="H160" s="92"/>
      <c r="I160" s="28"/>
      <c r="J160" s="28"/>
      <c r="K160" s="34"/>
      <c r="L160" s="34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92"/>
      <c r="D161" s="28"/>
      <c r="E161" s="28"/>
      <c r="F161" s="34"/>
      <c r="G161" s="92"/>
      <c r="H161" s="92"/>
      <c r="I161" s="28"/>
      <c r="J161" s="28"/>
      <c r="K161" s="34"/>
      <c r="L161" s="34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92"/>
      <c r="D162" s="28"/>
      <c r="E162" s="28"/>
      <c r="F162" s="34"/>
      <c r="G162" s="92"/>
      <c r="H162" s="92"/>
      <c r="I162" s="28"/>
      <c r="J162" s="28"/>
      <c r="K162" s="34"/>
      <c r="L162" s="34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92"/>
      <c r="D163" s="28"/>
      <c r="E163" s="28"/>
      <c r="F163" s="34"/>
      <c r="G163" s="92"/>
      <c r="H163" s="92"/>
      <c r="I163" s="28"/>
      <c r="J163" s="28"/>
      <c r="K163" s="34"/>
      <c r="L163" s="34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92"/>
      <c r="D164" s="28"/>
      <c r="E164" s="28"/>
      <c r="F164" s="34"/>
      <c r="G164" s="92"/>
      <c r="H164" s="92"/>
      <c r="I164" s="28"/>
      <c r="J164" s="28"/>
      <c r="K164" s="34"/>
      <c r="L164" s="34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92"/>
      <c r="D165" s="28"/>
      <c r="E165" s="28"/>
      <c r="F165" s="34"/>
      <c r="G165" s="92"/>
      <c r="H165" s="92"/>
      <c r="I165" s="28"/>
      <c r="J165" s="28"/>
      <c r="K165" s="34"/>
      <c r="L165" s="34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92"/>
      <c r="D166" s="28"/>
      <c r="E166" s="28"/>
      <c r="F166" s="34"/>
      <c r="G166" s="92"/>
      <c r="H166" s="92"/>
      <c r="I166" s="28"/>
      <c r="J166" s="28"/>
      <c r="K166" s="34"/>
      <c r="L166" s="34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92"/>
      <c r="D167" s="28"/>
      <c r="E167" s="28"/>
      <c r="F167" s="34"/>
      <c r="G167" s="92"/>
      <c r="H167" s="92"/>
      <c r="I167" s="28"/>
      <c r="J167" s="28"/>
      <c r="K167" s="34"/>
      <c r="L167" s="34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92"/>
      <c r="D168" s="28"/>
      <c r="E168" s="28"/>
      <c r="F168" s="34"/>
      <c r="G168" s="92"/>
      <c r="H168" s="92"/>
      <c r="I168" s="28"/>
      <c r="J168" s="28"/>
      <c r="K168" s="34"/>
      <c r="L168" s="34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92"/>
      <c r="D169" s="28"/>
      <c r="E169" s="28"/>
      <c r="F169" s="34"/>
      <c r="G169" s="92"/>
      <c r="H169" s="92"/>
      <c r="I169" s="28"/>
      <c r="J169" s="28"/>
      <c r="K169" s="34"/>
      <c r="L169" s="34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92"/>
      <c r="D170" s="28"/>
      <c r="E170" s="28"/>
      <c r="F170" s="34"/>
      <c r="G170" s="92"/>
      <c r="H170" s="92"/>
      <c r="I170" s="28"/>
      <c r="J170" s="28"/>
      <c r="K170" s="34"/>
      <c r="L170" s="34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92"/>
      <c r="D171" s="28"/>
      <c r="E171" s="28"/>
      <c r="F171" s="34"/>
      <c r="G171" s="92"/>
      <c r="H171" s="92"/>
      <c r="I171" s="28"/>
      <c r="J171" s="28"/>
      <c r="K171" s="34"/>
      <c r="L171" s="34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92"/>
      <c r="D172" s="28"/>
      <c r="E172" s="28"/>
      <c r="F172" s="34"/>
      <c r="G172" s="92"/>
      <c r="H172" s="92"/>
      <c r="I172" s="28"/>
      <c r="J172" s="28"/>
      <c r="K172" s="34"/>
      <c r="L172" s="34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92"/>
      <c r="D173" s="28"/>
      <c r="E173" s="28"/>
      <c r="F173" s="34"/>
      <c r="G173" s="92"/>
      <c r="H173" s="92"/>
      <c r="I173" s="28"/>
      <c r="J173" s="28"/>
      <c r="K173" s="34"/>
      <c r="L173" s="34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92"/>
      <c r="D174" s="28"/>
      <c r="E174" s="28"/>
      <c r="F174" s="34"/>
      <c r="G174" s="92"/>
      <c r="H174" s="92"/>
      <c r="I174" s="28"/>
      <c r="J174" s="28"/>
      <c r="K174" s="34"/>
      <c r="L174" s="34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92"/>
      <c r="D175" s="28"/>
      <c r="E175" s="28"/>
      <c r="F175" s="34"/>
      <c r="G175" s="92"/>
      <c r="H175" s="92"/>
      <c r="I175" s="28"/>
      <c r="J175" s="28"/>
      <c r="K175" s="34"/>
      <c r="L175" s="34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92"/>
      <c r="D176" s="28"/>
      <c r="E176" s="28"/>
      <c r="F176" s="34"/>
      <c r="G176" s="92"/>
      <c r="H176" s="92"/>
      <c r="I176" s="28"/>
      <c r="J176" s="28"/>
      <c r="K176" s="34"/>
      <c r="L176" s="34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92"/>
      <c r="D177" s="28"/>
      <c r="E177" s="28"/>
      <c r="F177" s="34"/>
      <c r="G177" s="92"/>
      <c r="H177" s="92"/>
      <c r="I177" s="28"/>
      <c r="J177" s="28"/>
      <c r="K177" s="34"/>
      <c r="L177" s="34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92"/>
      <c r="D178" s="28"/>
      <c r="E178" s="28"/>
      <c r="F178" s="34"/>
      <c r="G178" s="92"/>
      <c r="H178" s="92"/>
      <c r="I178" s="28"/>
      <c r="J178" s="28"/>
      <c r="K178" s="34"/>
      <c r="L178" s="34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92"/>
      <c r="D179" s="28"/>
      <c r="E179" s="28"/>
      <c r="F179" s="34"/>
      <c r="G179" s="92"/>
      <c r="H179" s="92"/>
      <c r="I179" s="28"/>
      <c r="J179" s="28"/>
      <c r="K179" s="34"/>
      <c r="L179" s="34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92"/>
      <c r="D180" s="28"/>
      <c r="E180" s="28"/>
      <c r="F180" s="34"/>
      <c r="G180" s="92"/>
      <c r="H180" s="92"/>
      <c r="I180" s="28"/>
      <c r="J180" s="28"/>
      <c r="K180" s="34"/>
      <c r="L180" s="34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92"/>
      <c r="D181" s="28"/>
      <c r="E181" s="28"/>
      <c r="F181" s="34"/>
      <c r="G181" s="92"/>
      <c r="H181" s="92"/>
      <c r="I181" s="28"/>
      <c r="J181" s="28"/>
      <c r="K181" s="34"/>
      <c r="L181" s="34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92"/>
      <c r="D182" s="28"/>
      <c r="E182" s="28"/>
      <c r="F182" s="34"/>
      <c r="G182" s="92"/>
      <c r="H182" s="92"/>
      <c r="I182" s="28"/>
      <c r="J182" s="28"/>
      <c r="K182" s="34"/>
      <c r="L182" s="34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92"/>
      <c r="D183" s="28"/>
      <c r="E183" s="28"/>
      <c r="F183" s="34"/>
      <c r="G183" s="92"/>
      <c r="H183" s="92"/>
      <c r="I183" s="28"/>
      <c r="J183" s="28"/>
      <c r="K183" s="34"/>
      <c r="L183" s="34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92"/>
      <c r="D184" s="28"/>
      <c r="E184" s="28"/>
      <c r="F184" s="34"/>
      <c r="G184" s="92"/>
      <c r="H184" s="92"/>
      <c r="I184" s="28"/>
      <c r="J184" s="28"/>
      <c r="K184" s="34"/>
      <c r="L184" s="34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92"/>
      <c r="D185" s="28"/>
      <c r="E185" s="28"/>
      <c r="F185" s="34"/>
      <c r="G185" s="92"/>
      <c r="H185" s="92"/>
      <c r="I185" s="28"/>
      <c r="J185" s="28"/>
      <c r="K185" s="34"/>
      <c r="L185" s="34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92"/>
      <c r="D186" s="28"/>
      <c r="E186" s="28"/>
      <c r="F186" s="34"/>
      <c r="G186" s="92"/>
      <c r="H186" s="92"/>
      <c r="I186" s="28"/>
      <c r="J186" s="28"/>
      <c r="K186" s="34"/>
      <c r="L186" s="34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92"/>
      <c r="D187" s="28"/>
      <c r="E187" s="28"/>
      <c r="F187" s="34"/>
      <c r="G187" s="92"/>
      <c r="H187" s="92"/>
      <c r="I187" s="28"/>
      <c r="J187" s="28"/>
      <c r="K187" s="34"/>
      <c r="L187" s="34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92"/>
      <c r="D188" s="28"/>
      <c r="E188" s="28"/>
      <c r="F188" s="34"/>
      <c r="G188" s="92"/>
      <c r="H188" s="92"/>
      <c r="I188" s="28"/>
      <c r="J188" s="28"/>
      <c r="K188" s="34"/>
      <c r="L188" s="34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92"/>
      <c r="D189" s="28"/>
      <c r="E189" s="28"/>
      <c r="F189" s="34"/>
      <c r="G189" s="92"/>
      <c r="H189" s="92"/>
      <c r="I189" s="28"/>
      <c r="J189" s="28"/>
      <c r="K189" s="34"/>
      <c r="L189" s="34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92"/>
      <c r="D190" s="28"/>
      <c r="E190" s="28"/>
      <c r="F190" s="34"/>
      <c r="G190" s="92"/>
      <c r="H190" s="92"/>
      <c r="I190" s="28"/>
      <c r="J190" s="28"/>
      <c r="K190" s="34"/>
      <c r="L190" s="34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92"/>
      <c r="D191" s="28"/>
      <c r="E191" s="28"/>
      <c r="F191" s="34"/>
      <c r="G191" s="92"/>
      <c r="H191" s="92"/>
      <c r="I191" s="28"/>
      <c r="J191" s="28"/>
      <c r="K191" s="34"/>
      <c r="L191" s="34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92"/>
      <c r="D192" s="28"/>
      <c r="E192" s="28"/>
      <c r="F192" s="34"/>
      <c r="G192" s="92"/>
      <c r="H192" s="92"/>
      <c r="I192" s="28"/>
      <c r="J192" s="28"/>
      <c r="K192" s="34"/>
      <c r="L192" s="34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92"/>
      <c r="D193" s="28"/>
      <c r="E193" s="28"/>
      <c r="F193" s="34"/>
      <c r="G193" s="92"/>
      <c r="H193" s="92"/>
      <c r="I193" s="28"/>
      <c r="J193" s="28"/>
      <c r="K193" s="34"/>
      <c r="L193" s="34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92"/>
      <c r="D194" s="28"/>
      <c r="E194" s="28"/>
      <c r="F194" s="34"/>
      <c r="G194" s="92"/>
      <c r="H194" s="92"/>
      <c r="I194" s="28"/>
      <c r="J194" s="28"/>
      <c r="K194" s="34"/>
      <c r="L194" s="34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92"/>
      <c r="D195" s="28"/>
      <c r="E195" s="28"/>
      <c r="F195" s="34"/>
      <c r="G195" s="92"/>
      <c r="H195" s="92"/>
      <c r="I195" s="28"/>
      <c r="J195" s="28"/>
      <c r="K195" s="34"/>
      <c r="L195" s="34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92"/>
      <c r="D196" s="28"/>
      <c r="E196" s="28"/>
      <c r="F196" s="34"/>
      <c r="G196" s="92"/>
      <c r="H196" s="92"/>
      <c r="I196" s="28"/>
      <c r="J196" s="28"/>
      <c r="K196" s="34"/>
      <c r="L196" s="34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92"/>
      <c r="D197" s="28"/>
      <c r="E197" s="28"/>
      <c r="F197" s="34"/>
      <c r="G197" s="92"/>
      <c r="H197" s="92"/>
      <c r="I197" s="28"/>
      <c r="J197" s="28"/>
      <c r="K197" s="34"/>
      <c r="L197" s="34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92"/>
      <c r="D198" s="28"/>
      <c r="E198" s="28"/>
      <c r="F198" s="34"/>
      <c r="G198" s="92"/>
      <c r="H198" s="92"/>
      <c r="I198" s="28"/>
      <c r="J198" s="28"/>
      <c r="K198" s="34"/>
      <c r="L198" s="34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92"/>
      <c r="D199" s="28"/>
      <c r="E199" s="28"/>
      <c r="F199" s="34"/>
      <c r="G199" s="92"/>
      <c r="H199" s="92"/>
      <c r="I199" s="28"/>
      <c r="J199" s="28"/>
      <c r="K199" s="34"/>
      <c r="L199" s="34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92"/>
      <c r="D200" s="28"/>
      <c r="E200" s="28"/>
      <c r="F200" s="34"/>
      <c r="G200" s="92"/>
      <c r="H200" s="92"/>
      <c r="I200" s="28"/>
      <c r="J200" s="28"/>
      <c r="K200" s="34"/>
      <c r="L200" s="34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92"/>
      <c r="D201" s="28"/>
      <c r="E201" s="28"/>
      <c r="F201" s="34"/>
      <c r="G201" s="92"/>
      <c r="H201" s="92"/>
      <c r="I201" s="28"/>
      <c r="J201" s="28"/>
      <c r="K201" s="34"/>
      <c r="L201" s="34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92"/>
      <c r="D202" s="28"/>
      <c r="E202" s="28"/>
      <c r="F202" s="34"/>
      <c r="G202" s="92"/>
      <c r="H202" s="92"/>
      <c r="I202" s="28"/>
      <c r="J202" s="28"/>
      <c r="K202" s="34"/>
      <c r="L202" s="34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92"/>
      <c r="D203" s="28"/>
      <c r="E203" s="28"/>
      <c r="F203" s="34"/>
      <c r="G203" s="92"/>
      <c r="H203" s="92"/>
      <c r="I203" s="28"/>
      <c r="J203" s="28"/>
      <c r="K203" s="34"/>
      <c r="L203" s="34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92"/>
      <c r="D204" s="28"/>
      <c r="E204" s="28"/>
      <c r="F204" s="34"/>
      <c r="G204" s="92"/>
      <c r="H204" s="92"/>
      <c r="I204" s="28"/>
      <c r="J204" s="28"/>
      <c r="K204" s="34"/>
      <c r="L204" s="34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92"/>
      <c r="D205" s="28"/>
      <c r="E205" s="28"/>
      <c r="F205" s="34"/>
      <c r="G205" s="92"/>
      <c r="H205" s="92"/>
      <c r="I205" s="28"/>
      <c r="J205" s="28"/>
      <c r="K205" s="34"/>
      <c r="L205" s="34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92"/>
      <c r="D206" s="28"/>
      <c r="E206" s="28"/>
      <c r="F206" s="34"/>
      <c r="G206" s="92"/>
      <c r="H206" s="92"/>
      <c r="I206" s="28"/>
      <c r="J206" s="28"/>
      <c r="K206" s="34"/>
      <c r="L206" s="34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92"/>
      <c r="D207" s="28"/>
      <c r="E207" s="28"/>
      <c r="F207" s="34"/>
      <c r="G207" s="92"/>
      <c r="H207" s="92"/>
      <c r="I207" s="28"/>
      <c r="J207" s="28"/>
      <c r="K207" s="34"/>
      <c r="L207" s="34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92"/>
      <c r="D208" s="28"/>
      <c r="E208" s="28"/>
      <c r="F208" s="34"/>
      <c r="G208" s="92"/>
      <c r="H208" s="92"/>
      <c r="I208" s="28"/>
      <c r="J208" s="28"/>
      <c r="K208" s="34"/>
      <c r="L208" s="34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92"/>
      <c r="D209" s="28"/>
      <c r="E209" s="28"/>
      <c r="F209" s="34"/>
      <c r="G209" s="92"/>
      <c r="H209" s="92"/>
      <c r="I209" s="28"/>
      <c r="J209" s="28"/>
      <c r="K209" s="34"/>
      <c r="L209" s="34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92"/>
      <c r="D210" s="28"/>
      <c r="E210" s="28"/>
      <c r="F210" s="34"/>
      <c r="G210" s="92"/>
      <c r="H210" s="92"/>
      <c r="I210" s="28"/>
      <c r="J210" s="28"/>
      <c r="K210" s="34"/>
      <c r="L210" s="34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92"/>
      <c r="D211" s="28"/>
      <c r="E211" s="28"/>
      <c r="F211" s="34"/>
      <c r="G211" s="92"/>
      <c r="H211" s="92"/>
      <c r="I211" s="28"/>
      <c r="J211" s="28"/>
      <c r="K211" s="34"/>
      <c r="L211" s="34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92"/>
      <c r="D212" s="28"/>
      <c r="E212" s="28"/>
      <c r="F212" s="34"/>
      <c r="G212" s="92"/>
      <c r="H212" s="92"/>
      <c r="I212" s="28"/>
      <c r="J212" s="28"/>
      <c r="K212" s="34"/>
      <c r="L212" s="34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92"/>
      <c r="D213" s="28"/>
      <c r="E213" s="28"/>
      <c r="F213" s="34"/>
      <c r="G213" s="92"/>
      <c r="H213" s="92"/>
      <c r="I213" s="28"/>
      <c r="J213" s="28"/>
      <c r="K213" s="34"/>
      <c r="L213" s="34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92"/>
      <c r="D214" s="28"/>
      <c r="E214" s="28"/>
      <c r="F214" s="34"/>
      <c r="G214" s="92"/>
      <c r="H214" s="92"/>
      <c r="I214" s="28"/>
      <c r="J214" s="28"/>
      <c r="K214" s="34"/>
      <c r="L214" s="34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92"/>
      <c r="D215" s="28"/>
      <c r="E215" s="28"/>
      <c r="F215" s="34"/>
      <c r="G215" s="92"/>
      <c r="H215" s="92"/>
      <c r="I215" s="28"/>
      <c r="J215" s="28"/>
      <c r="K215" s="34"/>
      <c r="L215" s="34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92"/>
      <c r="D216" s="28"/>
      <c r="E216" s="28"/>
      <c r="F216" s="34"/>
      <c r="G216" s="92"/>
      <c r="H216" s="92"/>
      <c r="I216" s="28"/>
      <c r="J216" s="28"/>
      <c r="K216" s="34"/>
      <c r="L216" s="34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92"/>
      <c r="D217" s="28"/>
      <c r="E217" s="28"/>
      <c r="F217" s="34"/>
      <c r="G217" s="92"/>
      <c r="H217" s="92"/>
      <c r="I217" s="28"/>
      <c r="J217" s="28"/>
      <c r="K217" s="34"/>
      <c r="L217" s="34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92"/>
      <c r="D218" s="28"/>
      <c r="E218" s="28"/>
      <c r="F218" s="34"/>
      <c r="G218" s="92"/>
      <c r="H218" s="92"/>
      <c r="I218" s="28"/>
      <c r="J218" s="28"/>
      <c r="K218" s="34"/>
      <c r="L218" s="34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92"/>
      <c r="D219" s="28"/>
      <c r="E219" s="28"/>
      <c r="F219" s="34"/>
      <c r="G219" s="92"/>
      <c r="H219" s="92"/>
      <c r="I219" s="28"/>
      <c r="J219" s="28"/>
      <c r="K219" s="34"/>
      <c r="L219" s="34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92"/>
      <c r="D220" s="28"/>
      <c r="E220" s="28"/>
      <c r="F220" s="34"/>
      <c r="G220" s="92"/>
      <c r="H220" s="92"/>
      <c r="I220" s="28"/>
      <c r="J220" s="28"/>
      <c r="K220" s="34"/>
      <c r="L220" s="34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92"/>
      <c r="D221" s="28"/>
      <c r="E221" s="28"/>
      <c r="F221" s="34"/>
      <c r="G221" s="92"/>
      <c r="H221" s="92"/>
      <c r="I221" s="28"/>
      <c r="J221" s="28"/>
      <c r="K221" s="34"/>
      <c r="L221" s="34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92"/>
      <c r="D222" s="28"/>
      <c r="E222" s="28"/>
      <c r="F222" s="34"/>
      <c r="G222" s="92"/>
      <c r="H222" s="92"/>
      <c r="I222" s="28"/>
      <c r="J222" s="28"/>
      <c r="K222" s="34"/>
      <c r="L222" s="34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92"/>
      <c r="D223" s="28"/>
      <c r="E223" s="28"/>
      <c r="F223" s="34"/>
      <c r="G223" s="92"/>
      <c r="H223" s="92"/>
      <c r="I223" s="28"/>
      <c r="J223" s="28"/>
      <c r="K223" s="34"/>
      <c r="L223" s="34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92"/>
      <c r="D224" s="28"/>
      <c r="E224" s="28"/>
      <c r="F224" s="34"/>
      <c r="G224" s="92"/>
      <c r="H224" s="92"/>
      <c r="I224" s="28"/>
      <c r="J224" s="28"/>
      <c r="K224" s="34"/>
      <c r="L224" s="34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92"/>
      <c r="D225" s="28"/>
      <c r="E225" s="28"/>
      <c r="F225" s="34"/>
      <c r="G225" s="92"/>
      <c r="H225" s="92"/>
      <c r="I225" s="28"/>
      <c r="J225" s="28"/>
      <c r="K225" s="34"/>
      <c r="L225" s="34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92"/>
      <c r="D226" s="28"/>
      <c r="E226" s="28"/>
      <c r="F226" s="34"/>
      <c r="G226" s="92"/>
      <c r="H226" s="92"/>
      <c r="I226" s="28"/>
      <c r="J226" s="28"/>
      <c r="K226" s="34"/>
      <c r="L226" s="34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92"/>
      <c r="D227" s="28"/>
      <c r="E227" s="28"/>
      <c r="F227" s="34"/>
      <c r="G227" s="92"/>
      <c r="H227" s="92"/>
      <c r="I227" s="28"/>
      <c r="J227" s="28"/>
      <c r="K227" s="34"/>
      <c r="L227" s="34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92"/>
      <c r="D228" s="28"/>
      <c r="E228" s="28"/>
      <c r="F228" s="34"/>
      <c r="G228" s="92"/>
      <c r="H228" s="92"/>
      <c r="I228" s="28"/>
      <c r="J228" s="28"/>
      <c r="K228" s="34"/>
      <c r="L228" s="34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92"/>
      <c r="D229" s="28"/>
      <c r="E229" s="28"/>
      <c r="F229" s="34"/>
      <c r="G229" s="92"/>
      <c r="H229" s="92"/>
      <c r="I229" s="28"/>
      <c r="J229" s="28"/>
      <c r="K229" s="34"/>
      <c r="L229" s="34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92"/>
      <c r="D230" s="28"/>
      <c r="E230" s="28"/>
      <c r="F230" s="34"/>
      <c r="G230" s="92"/>
      <c r="H230" s="92"/>
      <c r="I230" s="28"/>
      <c r="J230" s="28"/>
      <c r="K230" s="34"/>
      <c r="L230" s="34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92"/>
      <c r="D231" s="28"/>
      <c r="E231" s="28"/>
      <c r="F231" s="34"/>
      <c r="G231" s="92"/>
      <c r="H231" s="92"/>
      <c r="I231" s="28"/>
      <c r="J231" s="28"/>
      <c r="K231" s="34"/>
      <c r="L231" s="34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92"/>
      <c r="D232" s="28"/>
      <c r="E232" s="28"/>
      <c r="F232" s="34"/>
      <c r="G232" s="92"/>
      <c r="H232" s="92"/>
      <c r="I232" s="28"/>
      <c r="J232" s="28"/>
      <c r="K232" s="34"/>
      <c r="L232" s="34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92"/>
      <c r="D233" s="28"/>
      <c r="E233" s="28"/>
      <c r="F233" s="34"/>
      <c r="G233" s="92"/>
      <c r="H233" s="92"/>
      <c r="I233" s="28"/>
      <c r="J233" s="28"/>
      <c r="K233" s="34"/>
      <c r="L233" s="34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92"/>
      <c r="D234" s="28"/>
      <c r="E234" s="28"/>
      <c r="F234" s="34"/>
      <c r="G234" s="92"/>
      <c r="H234" s="92"/>
      <c r="I234" s="28"/>
      <c r="J234" s="28"/>
      <c r="K234" s="34"/>
      <c r="L234" s="34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92"/>
      <c r="D235" s="28"/>
      <c r="E235" s="28"/>
      <c r="F235" s="34"/>
      <c r="G235" s="92"/>
      <c r="H235" s="92"/>
      <c r="I235" s="28"/>
      <c r="J235" s="28"/>
      <c r="K235" s="34"/>
      <c r="L235" s="34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92"/>
      <c r="D236" s="28"/>
      <c r="E236" s="28"/>
      <c r="F236" s="34"/>
      <c r="G236" s="92"/>
      <c r="H236" s="92"/>
      <c r="I236" s="28"/>
      <c r="J236" s="28"/>
      <c r="K236" s="34"/>
      <c r="L236" s="34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92"/>
      <c r="D237" s="28"/>
      <c r="E237" s="28"/>
      <c r="F237" s="34"/>
      <c r="G237" s="92"/>
      <c r="H237" s="92"/>
      <c r="I237" s="28"/>
      <c r="J237" s="28"/>
      <c r="K237" s="34"/>
      <c r="L237" s="34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92"/>
      <c r="D238" s="28"/>
      <c r="E238" s="28"/>
      <c r="F238" s="34"/>
      <c r="G238" s="92"/>
      <c r="H238" s="92"/>
      <c r="I238" s="28"/>
      <c r="J238" s="28"/>
      <c r="K238" s="34"/>
      <c r="L238" s="34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92"/>
      <c r="D239" s="28"/>
      <c r="E239" s="28"/>
      <c r="F239" s="34"/>
      <c r="G239" s="92"/>
      <c r="H239" s="92"/>
      <c r="I239" s="28"/>
      <c r="J239" s="28"/>
      <c r="K239" s="34"/>
      <c r="L239" s="34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92"/>
      <c r="D240" s="28"/>
      <c r="E240" s="28"/>
      <c r="F240" s="34"/>
      <c r="G240" s="92"/>
      <c r="H240" s="92"/>
      <c r="I240" s="28"/>
      <c r="J240" s="28"/>
      <c r="K240" s="34"/>
      <c r="L240" s="34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92"/>
      <c r="D241" s="28"/>
      <c r="E241" s="28"/>
      <c r="F241" s="34"/>
      <c r="G241" s="92"/>
      <c r="H241" s="92"/>
      <c r="I241" s="28"/>
      <c r="J241" s="28"/>
      <c r="K241" s="34"/>
      <c r="L241" s="34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92"/>
      <c r="D242" s="28"/>
      <c r="E242" s="28"/>
      <c r="F242" s="34"/>
      <c r="G242" s="92"/>
      <c r="H242" s="92"/>
      <c r="I242" s="28"/>
      <c r="J242" s="28"/>
      <c r="K242" s="34"/>
      <c r="L242" s="34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92"/>
      <c r="D243" s="28"/>
      <c r="E243" s="28"/>
      <c r="F243" s="34"/>
      <c r="G243" s="92"/>
      <c r="H243" s="92"/>
      <c r="I243" s="28"/>
      <c r="J243" s="28"/>
      <c r="K243" s="34"/>
      <c r="L243" s="34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92"/>
      <c r="D244" s="28"/>
      <c r="E244" s="28"/>
      <c r="F244" s="34"/>
      <c r="G244" s="92"/>
      <c r="H244" s="92"/>
      <c r="I244" s="28"/>
      <c r="J244" s="28"/>
      <c r="K244" s="34"/>
      <c r="L244" s="34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92"/>
      <c r="D245" s="28"/>
      <c r="E245" s="28"/>
      <c r="F245" s="34"/>
      <c r="G245" s="92"/>
      <c r="H245" s="92"/>
      <c r="I245" s="28"/>
      <c r="J245" s="28"/>
      <c r="K245" s="34"/>
      <c r="L245" s="34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92"/>
      <c r="D246" s="28"/>
      <c r="E246" s="28"/>
      <c r="F246" s="34"/>
      <c r="G246" s="92"/>
      <c r="H246" s="92"/>
      <c r="I246" s="28"/>
      <c r="J246" s="28"/>
      <c r="K246" s="34"/>
      <c r="L246" s="34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92"/>
      <c r="D247" s="28"/>
      <c r="E247" s="28"/>
      <c r="F247" s="34"/>
      <c r="G247" s="92"/>
      <c r="H247" s="92"/>
      <c r="I247" s="28"/>
      <c r="J247" s="28"/>
      <c r="K247" s="34"/>
      <c r="L247" s="34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92"/>
      <c r="D248" s="28"/>
      <c r="E248" s="28"/>
      <c r="F248" s="34"/>
      <c r="G248" s="92"/>
      <c r="H248" s="92"/>
      <c r="I248" s="28"/>
      <c r="J248" s="28"/>
      <c r="K248" s="34"/>
      <c r="L248" s="34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92"/>
      <c r="D249" s="28"/>
      <c r="E249" s="28"/>
      <c r="F249" s="34"/>
      <c r="G249" s="92"/>
      <c r="H249" s="92"/>
      <c r="I249" s="28"/>
      <c r="J249" s="28"/>
      <c r="K249" s="34"/>
      <c r="L249" s="34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92"/>
      <c r="D250" s="28"/>
      <c r="E250" s="28"/>
      <c r="F250" s="34"/>
      <c r="G250" s="92"/>
      <c r="H250" s="92"/>
      <c r="I250" s="28"/>
      <c r="J250" s="28"/>
      <c r="K250" s="34"/>
      <c r="L250" s="34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92"/>
      <c r="D251" s="28"/>
      <c r="E251" s="28"/>
      <c r="F251" s="34"/>
      <c r="G251" s="92"/>
      <c r="H251" s="92"/>
      <c r="I251" s="28"/>
      <c r="J251" s="28"/>
      <c r="K251" s="34"/>
      <c r="L251" s="34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92"/>
      <c r="D252" s="28"/>
      <c r="E252" s="28"/>
      <c r="F252" s="34"/>
      <c r="G252" s="92"/>
      <c r="H252" s="92"/>
      <c r="I252" s="28"/>
      <c r="J252" s="28"/>
      <c r="K252" s="34"/>
      <c r="L252" s="34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92"/>
      <c r="D253" s="28"/>
      <c r="E253" s="28"/>
      <c r="F253" s="34"/>
      <c r="G253" s="92"/>
      <c r="H253" s="92"/>
      <c r="I253" s="28"/>
      <c r="J253" s="28"/>
      <c r="K253" s="34"/>
      <c r="L253" s="34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92"/>
      <c r="D254" s="28"/>
      <c r="E254" s="28"/>
      <c r="F254" s="34"/>
      <c r="G254" s="92"/>
      <c r="H254" s="92"/>
      <c r="I254" s="28"/>
      <c r="J254" s="28"/>
      <c r="K254" s="34"/>
      <c r="L254" s="34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92"/>
      <c r="D255" s="28"/>
      <c r="E255" s="28"/>
      <c r="F255" s="34"/>
      <c r="G255" s="92"/>
      <c r="H255" s="92"/>
      <c r="I255" s="28"/>
      <c r="J255" s="28"/>
      <c r="K255" s="34"/>
      <c r="L255" s="34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92"/>
      <c r="D256" s="28"/>
      <c r="E256" s="28"/>
      <c r="F256" s="34"/>
      <c r="G256" s="92"/>
      <c r="H256" s="92"/>
      <c r="I256" s="28"/>
      <c r="J256" s="28"/>
      <c r="K256" s="34"/>
      <c r="L256" s="34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92"/>
      <c r="D257" s="28"/>
      <c r="E257" s="28"/>
      <c r="F257" s="34"/>
      <c r="G257" s="92"/>
      <c r="H257" s="92"/>
      <c r="I257" s="28"/>
      <c r="J257" s="28"/>
      <c r="K257" s="34"/>
      <c r="L257" s="34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92"/>
      <c r="D258" s="28"/>
      <c r="E258" s="28"/>
      <c r="F258" s="34"/>
      <c r="G258" s="92"/>
      <c r="H258" s="92"/>
      <c r="I258" s="28"/>
      <c r="J258" s="28"/>
      <c r="K258" s="34"/>
      <c r="L258" s="34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92"/>
      <c r="D259" s="28"/>
      <c r="E259" s="28"/>
      <c r="F259" s="34"/>
      <c r="G259" s="92"/>
      <c r="H259" s="92"/>
      <c r="I259" s="28"/>
      <c r="J259" s="28"/>
      <c r="K259" s="34"/>
      <c r="L259" s="34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92"/>
      <c r="D260" s="28"/>
      <c r="E260" s="28"/>
      <c r="F260" s="34"/>
      <c r="G260" s="92"/>
      <c r="H260" s="92"/>
      <c r="I260" s="28"/>
      <c r="J260" s="28"/>
      <c r="K260" s="34"/>
      <c r="L260" s="34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92"/>
      <c r="D261" s="28"/>
      <c r="E261" s="28"/>
      <c r="F261" s="34"/>
      <c r="G261" s="92"/>
      <c r="H261" s="92"/>
      <c r="I261" s="28"/>
      <c r="J261" s="28"/>
      <c r="K261" s="34"/>
      <c r="L261" s="34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92"/>
      <c r="D262" s="28"/>
      <c r="E262" s="28"/>
      <c r="F262" s="34"/>
      <c r="G262" s="92"/>
      <c r="H262" s="92"/>
      <c r="I262" s="28"/>
      <c r="J262" s="28"/>
      <c r="K262" s="34"/>
      <c r="L262" s="34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92"/>
      <c r="D263" s="28"/>
      <c r="E263" s="28"/>
      <c r="F263" s="34"/>
      <c r="G263" s="92"/>
      <c r="H263" s="92"/>
      <c r="I263" s="28"/>
      <c r="J263" s="28"/>
      <c r="K263" s="34"/>
      <c r="L263" s="34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92"/>
      <c r="D264" s="28"/>
      <c r="E264" s="28"/>
      <c r="F264" s="34"/>
      <c r="G264" s="92"/>
      <c r="H264" s="92"/>
      <c r="I264" s="28"/>
      <c r="J264" s="28"/>
      <c r="K264" s="34"/>
      <c r="L264" s="34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92"/>
      <c r="D265" s="28"/>
      <c r="E265" s="28"/>
      <c r="F265" s="34"/>
      <c r="G265" s="92"/>
      <c r="H265" s="92"/>
      <c r="I265" s="28"/>
      <c r="J265" s="28"/>
      <c r="K265" s="34"/>
      <c r="L265" s="34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92"/>
      <c r="D266" s="28"/>
      <c r="E266" s="28"/>
      <c r="F266" s="34"/>
      <c r="G266" s="92"/>
      <c r="H266" s="92"/>
      <c r="I266" s="28"/>
      <c r="J266" s="28"/>
      <c r="K266" s="34"/>
      <c r="L266" s="34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92"/>
      <c r="D267" s="28"/>
      <c r="E267" s="28"/>
      <c r="F267" s="34"/>
      <c r="G267" s="92"/>
      <c r="H267" s="92"/>
      <c r="I267" s="28"/>
      <c r="J267" s="28"/>
      <c r="K267" s="34"/>
      <c r="L267" s="34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92"/>
      <c r="D268" s="28"/>
      <c r="E268" s="28"/>
      <c r="F268" s="34"/>
      <c r="G268" s="92"/>
      <c r="H268" s="92"/>
      <c r="I268" s="28"/>
      <c r="J268" s="28"/>
      <c r="K268" s="34"/>
      <c r="L268" s="34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92"/>
      <c r="D269" s="28"/>
      <c r="E269" s="28"/>
      <c r="F269" s="34"/>
      <c r="G269" s="92"/>
      <c r="H269" s="92"/>
      <c r="I269" s="28"/>
      <c r="J269" s="28"/>
      <c r="K269" s="34"/>
      <c r="L269" s="34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92"/>
      <c r="D270" s="28"/>
      <c r="E270" s="28"/>
      <c r="F270" s="34"/>
      <c r="G270" s="92"/>
      <c r="H270" s="92"/>
      <c r="I270" s="28"/>
      <c r="J270" s="28"/>
      <c r="K270" s="34"/>
      <c r="L270" s="34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92"/>
      <c r="D271" s="28"/>
      <c r="E271" s="28"/>
      <c r="F271" s="34"/>
      <c r="G271" s="92"/>
      <c r="H271" s="92"/>
      <c r="I271" s="28"/>
      <c r="J271" s="28"/>
      <c r="K271" s="34"/>
      <c r="L271" s="34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92"/>
      <c r="D272" s="28"/>
      <c r="E272" s="28"/>
      <c r="F272" s="34"/>
      <c r="G272" s="92"/>
      <c r="H272" s="92"/>
      <c r="I272" s="28"/>
      <c r="J272" s="28"/>
      <c r="K272" s="34"/>
      <c r="L272" s="34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92"/>
      <c r="D273" s="28"/>
      <c r="E273" s="28"/>
      <c r="F273" s="34"/>
      <c r="G273" s="92"/>
      <c r="H273" s="92"/>
      <c r="I273" s="28"/>
      <c r="J273" s="28"/>
      <c r="K273" s="34"/>
      <c r="L273" s="34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92"/>
      <c r="D274" s="28"/>
      <c r="E274" s="28"/>
      <c r="F274" s="34"/>
      <c r="G274" s="92"/>
      <c r="H274" s="92"/>
      <c r="I274" s="28"/>
      <c r="J274" s="28"/>
      <c r="K274" s="34"/>
      <c r="L274" s="34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92"/>
      <c r="D275" s="28"/>
      <c r="E275" s="28"/>
      <c r="F275" s="34"/>
      <c r="G275" s="92"/>
      <c r="H275" s="92"/>
      <c r="I275" s="28"/>
      <c r="J275" s="28"/>
      <c r="K275" s="34"/>
      <c r="L275" s="34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92"/>
      <c r="D276" s="28"/>
      <c r="E276" s="28"/>
      <c r="F276" s="34"/>
      <c r="G276" s="92"/>
      <c r="H276" s="92"/>
      <c r="I276" s="28"/>
      <c r="J276" s="28"/>
      <c r="K276" s="34"/>
      <c r="L276" s="34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92"/>
      <c r="D277" s="28"/>
      <c r="E277" s="28"/>
      <c r="F277" s="34"/>
      <c r="G277" s="92"/>
      <c r="H277" s="92"/>
      <c r="I277" s="28"/>
      <c r="J277" s="28"/>
      <c r="K277" s="34"/>
      <c r="L277" s="34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92"/>
      <c r="D278" s="28"/>
      <c r="E278" s="28"/>
      <c r="F278" s="34"/>
      <c r="G278" s="92"/>
      <c r="H278" s="92"/>
      <c r="I278" s="28"/>
      <c r="J278" s="28"/>
      <c r="K278" s="34"/>
      <c r="L278" s="34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92"/>
      <c r="D279" s="28"/>
      <c r="E279" s="28"/>
      <c r="F279" s="34"/>
      <c r="G279" s="92"/>
      <c r="H279" s="92"/>
      <c r="I279" s="28"/>
      <c r="J279" s="28"/>
      <c r="K279" s="34"/>
      <c r="L279" s="34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92"/>
      <c r="D280" s="28"/>
      <c r="E280" s="28"/>
      <c r="F280" s="34"/>
      <c r="G280" s="92"/>
      <c r="H280" s="92"/>
      <c r="I280" s="28"/>
      <c r="J280" s="28"/>
      <c r="K280" s="34"/>
      <c r="L280" s="34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92"/>
      <c r="D281" s="28"/>
      <c r="E281" s="28"/>
      <c r="F281" s="34"/>
      <c r="G281" s="92"/>
      <c r="H281" s="92"/>
      <c r="I281" s="28"/>
      <c r="J281" s="28"/>
      <c r="K281" s="34"/>
      <c r="L281" s="34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92"/>
      <c r="D282" s="28"/>
      <c r="E282" s="28"/>
      <c r="F282" s="34"/>
      <c r="G282" s="92"/>
      <c r="H282" s="92"/>
      <c r="I282" s="28"/>
      <c r="J282" s="28"/>
      <c r="K282" s="34"/>
      <c r="L282" s="34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92"/>
      <c r="D283" s="28"/>
      <c r="E283" s="28"/>
      <c r="F283" s="34"/>
      <c r="G283" s="92"/>
      <c r="H283" s="92"/>
      <c r="I283" s="28"/>
      <c r="J283" s="28"/>
      <c r="K283" s="34"/>
      <c r="L283" s="34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92"/>
      <c r="D284" s="28"/>
      <c r="E284" s="28"/>
      <c r="F284" s="34"/>
      <c r="G284" s="92"/>
      <c r="H284" s="92"/>
      <c r="I284" s="28"/>
      <c r="J284" s="28"/>
      <c r="K284" s="34"/>
      <c r="L284" s="34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92"/>
      <c r="D285" s="28"/>
      <c r="E285" s="28"/>
      <c r="F285" s="34"/>
      <c r="G285" s="92"/>
      <c r="H285" s="92"/>
      <c r="I285" s="28"/>
      <c r="J285" s="28"/>
      <c r="K285" s="34"/>
      <c r="L285" s="34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92"/>
      <c r="D286" s="28"/>
      <c r="E286" s="28"/>
      <c r="F286" s="34"/>
      <c r="G286" s="92"/>
      <c r="H286" s="92"/>
      <c r="I286" s="28"/>
      <c r="J286" s="28"/>
      <c r="K286" s="34"/>
      <c r="L286" s="34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92"/>
      <c r="D287" s="28"/>
      <c r="E287" s="28"/>
      <c r="F287" s="34"/>
      <c r="G287" s="92"/>
      <c r="H287" s="92"/>
      <c r="I287" s="28"/>
      <c r="J287" s="28"/>
      <c r="K287" s="34"/>
      <c r="L287" s="34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92"/>
      <c r="D288" s="28"/>
      <c r="E288" s="28"/>
      <c r="F288" s="34"/>
      <c r="G288" s="92"/>
      <c r="H288" s="92"/>
      <c r="I288" s="28"/>
      <c r="J288" s="28"/>
      <c r="K288" s="34"/>
      <c r="L288" s="34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92"/>
      <c r="D289" s="28"/>
      <c r="E289" s="28"/>
      <c r="F289" s="34"/>
      <c r="G289" s="92"/>
      <c r="H289" s="92"/>
      <c r="I289" s="28"/>
      <c r="J289" s="28"/>
      <c r="K289" s="34"/>
      <c r="L289" s="34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92"/>
      <c r="D290" s="28"/>
      <c r="E290" s="28"/>
      <c r="F290" s="34"/>
      <c r="G290" s="92"/>
      <c r="H290" s="92"/>
      <c r="I290" s="28"/>
      <c r="J290" s="28"/>
      <c r="K290" s="34"/>
      <c r="L290" s="34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92"/>
      <c r="D291" s="28"/>
      <c r="E291" s="28"/>
      <c r="F291" s="34"/>
      <c r="G291" s="92"/>
      <c r="H291" s="92"/>
      <c r="I291" s="28"/>
      <c r="J291" s="28"/>
      <c r="K291" s="34"/>
      <c r="L291" s="34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92"/>
      <c r="D292" s="28"/>
      <c r="E292" s="28"/>
      <c r="F292" s="34"/>
      <c r="G292" s="92"/>
      <c r="H292" s="92"/>
      <c r="I292" s="28"/>
      <c r="J292" s="28"/>
      <c r="K292" s="34"/>
      <c r="L292" s="34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92"/>
      <c r="D293" s="28"/>
      <c r="E293" s="28"/>
      <c r="F293" s="34"/>
      <c r="G293" s="92"/>
      <c r="H293" s="92"/>
      <c r="I293" s="28"/>
      <c r="J293" s="28"/>
      <c r="K293" s="34"/>
      <c r="L293" s="34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92"/>
      <c r="D294" s="28"/>
      <c r="E294" s="28"/>
      <c r="F294" s="34"/>
      <c r="G294" s="92"/>
      <c r="H294" s="92"/>
      <c r="I294" s="28"/>
      <c r="J294" s="28"/>
      <c r="K294" s="34"/>
      <c r="L294" s="34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92"/>
      <c r="D295" s="28"/>
      <c r="E295" s="28"/>
      <c r="F295" s="34"/>
      <c r="G295" s="92"/>
      <c r="H295" s="92"/>
      <c r="I295" s="28"/>
      <c r="J295" s="28"/>
      <c r="K295" s="34"/>
      <c r="L295" s="34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92"/>
      <c r="D296" s="28"/>
      <c r="E296" s="28"/>
      <c r="F296" s="34"/>
      <c r="G296" s="92"/>
      <c r="H296" s="92"/>
      <c r="I296" s="28"/>
      <c r="J296" s="28"/>
      <c r="K296" s="34"/>
      <c r="L296" s="34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92"/>
      <c r="D297" s="28"/>
      <c r="E297" s="28"/>
      <c r="F297" s="34"/>
      <c r="G297" s="92"/>
      <c r="H297" s="92"/>
      <c r="I297" s="28"/>
      <c r="J297" s="28"/>
      <c r="K297" s="34"/>
      <c r="L297" s="34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92"/>
      <c r="D298" s="28"/>
      <c r="E298" s="28"/>
      <c r="F298" s="34"/>
      <c r="G298" s="92"/>
      <c r="H298" s="92"/>
      <c r="I298" s="28"/>
      <c r="J298" s="28"/>
      <c r="K298" s="34"/>
      <c r="L298" s="34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92"/>
      <c r="D299" s="28"/>
      <c r="E299" s="28"/>
      <c r="F299" s="34"/>
      <c r="G299" s="92"/>
      <c r="H299" s="92"/>
      <c r="I299" s="28"/>
      <c r="J299" s="28"/>
      <c r="K299" s="34"/>
      <c r="L299" s="34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92"/>
      <c r="D300" s="28"/>
      <c r="E300" s="28"/>
      <c r="F300" s="34"/>
      <c r="G300" s="92"/>
      <c r="H300" s="92"/>
      <c r="I300" s="28"/>
      <c r="J300" s="28"/>
      <c r="K300" s="34"/>
      <c r="L300" s="34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92"/>
      <c r="D301" s="28"/>
      <c r="E301" s="28"/>
      <c r="F301" s="34"/>
      <c r="G301" s="92"/>
      <c r="H301" s="92"/>
      <c r="I301" s="28"/>
      <c r="J301" s="28"/>
      <c r="K301" s="34"/>
      <c r="L301" s="34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92"/>
      <c r="D302" s="28"/>
      <c r="E302" s="28"/>
      <c r="F302" s="34"/>
      <c r="G302" s="92"/>
      <c r="H302" s="92"/>
      <c r="I302" s="28"/>
      <c r="J302" s="28"/>
      <c r="K302" s="34"/>
      <c r="L302" s="34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92"/>
      <c r="D303" s="28"/>
      <c r="E303" s="28"/>
      <c r="F303" s="34"/>
      <c r="G303" s="92"/>
      <c r="H303" s="92"/>
      <c r="I303" s="28"/>
      <c r="J303" s="28"/>
      <c r="K303" s="34"/>
      <c r="L303" s="34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92"/>
      <c r="D304" s="28"/>
      <c r="E304" s="28"/>
      <c r="F304" s="34"/>
      <c r="G304" s="92"/>
      <c r="H304" s="92"/>
      <c r="I304" s="28"/>
      <c r="J304" s="28"/>
      <c r="K304" s="34"/>
      <c r="L304" s="34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92"/>
      <c r="D305" s="28"/>
      <c r="E305" s="28"/>
      <c r="F305" s="34"/>
      <c r="G305" s="92"/>
      <c r="H305" s="92"/>
      <c r="I305" s="28"/>
      <c r="J305" s="28"/>
      <c r="K305" s="34"/>
      <c r="L305" s="34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92"/>
      <c r="D306" s="28"/>
      <c r="E306" s="28"/>
      <c r="F306" s="34"/>
      <c r="G306" s="92"/>
      <c r="H306" s="92"/>
      <c r="I306" s="28"/>
      <c r="J306" s="28"/>
      <c r="K306" s="34"/>
      <c r="L306" s="34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92"/>
      <c r="D307" s="28"/>
      <c r="E307" s="28"/>
      <c r="F307" s="34"/>
      <c r="G307" s="92"/>
      <c r="H307" s="92"/>
      <c r="I307" s="28"/>
      <c r="J307" s="28"/>
      <c r="K307" s="34"/>
      <c r="L307" s="34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92"/>
      <c r="D308" s="28"/>
      <c r="E308" s="28"/>
      <c r="F308" s="34"/>
      <c r="G308" s="92"/>
      <c r="H308" s="92"/>
      <c r="I308" s="28"/>
      <c r="J308" s="28"/>
      <c r="K308" s="34"/>
      <c r="L308" s="34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92"/>
      <c r="D309" s="28"/>
      <c r="E309" s="28"/>
      <c r="F309" s="34"/>
      <c r="G309" s="92"/>
      <c r="H309" s="92"/>
      <c r="I309" s="28"/>
      <c r="J309" s="28"/>
      <c r="K309" s="34"/>
      <c r="L309" s="34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92"/>
      <c r="D310" s="28"/>
      <c r="E310" s="28"/>
      <c r="F310" s="34"/>
      <c r="G310" s="92"/>
      <c r="H310" s="92"/>
      <c r="I310" s="28"/>
      <c r="J310" s="28"/>
      <c r="K310" s="34"/>
      <c r="L310" s="34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92"/>
      <c r="D311" s="28"/>
      <c r="E311" s="28"/>
      <c r="F311" s="34"/>
      <c r="G311" s="92"/>
      <c r="H311" s="92"/>
      <c r="I311" s="28"/>
      <c r="J311" s="28"/>
      <c r="K311" s="34"/>
      <c r="L311" s="34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92"/>
      <c r="D312" s="28"/>
      <c r="E312" s="28"/>
      <c r="F312" s="34"/>
      <c r="G312" s="92"/>
      <c r="H312" s="92"/>
      <c r="I312" s="28"/>
      <c r="J312" s="28"/>
      <c r="K312" s="34"/>
      <c r="L312" s="34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92"/>
      <c r="D313" s="28"/>
      <c r="E313" s="28"/>
      <c r="F313" s="34"/>
      <c r="G313" s="92"/>
      <c r="H313" s="92"/>
      <c r="I313" s="28"/>
      <c r="J313" s="28"/>
      <c r="K313" s="34"/>
      <c r="L313" s="34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92"/>
      <c r="D314" s="28"/>
      <c r="E314" s="28"/>
      <c r="F314" s="34"/>
      <c r="G314" s="92"/>
      <c r="H314" s="92"/>
      <c r="I314" s="28"/>
      <c r="J314" s="28"/>
      <c r="K314" s="34"/>
      <c r="L314" s="34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92"/>
      <c r="D315" s="28"/>
      <c r="E315" s="28"/>
      <c r="F315" s="34"/>
      <c r="G315" s="92"/>
      <c r="H315" s="92"/>
      <c r="I315" s="28"/>
      <c r="J315" s="28"/>
      <c r="K315" s="34"/>
      <c r="L315" s="34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92"/>
      <c r="D316" s="28"/>
      <c r="E316" s="28"/>
      <c r="F316" s="34"/>
      <c r="G316" s="92"/>
      <c r="H316" s="92"/>
      <c r="I316" s="28"/>
      <c r="J316" s="28"/>
      <c r="K316" s="34"/>
      <c r="L316" s="34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92"/>
      <c r="D317" s="28"/>
      <c r="E317" s="28"/>
      <c r="F317" s="34"/>
      <c r="G317" s="92"/>
      <c r="H317" s="92"/>
      <c r="I317" s="28"/>
      <c r="J317" s="28"/>
      <c r="K317" s="34"/>
      <c r="L317" s="34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92"/>
      <c r="D318" s="28"/>
      <c r="E318" s="28"/>
      <c r="F318" s="34"/>
      <c r="G318" s="92"/>
      <c r="H318" s="92"/>
      <c r="I318" s="28"/>
      <c r="J318" s="28"/>
      <c r="K318" s="34"/>
      <c r="L318" s="34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92"/>
      <c r="D319" s="28"/>
      <c r="E319" s="28"/>
      <c r="F319" s="34"/>
      <c r="G319" s="92"/>
      <c r="H319" s="92"/>
      <c r="I319" s="28"/>
      <c r="J319" s="28"/>
      <c r="K319" s="34"/>
      <c r="L319" s="34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92"/>
      <c r="D320" s="28"/>
      <c r="E320" s="28"/>
      <c r="F320" s="34"/>
      <c r="G320" s="92"/>
      <c r="H320" s="92"/>
      <c r="I320" s="28"/>
      <c r="J320" s="28"/>
      <c r="K320" s="34"/>
      <c r="L320" s="34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92"/>
      <c r="D321" s="28"/>
      <c r="E321" s="28"/>
      <c r="F321" s="34"/>
      <c r="G321" s="92"/>
      <c r="H321" s="92"/>
      <c r="I321" s="28"/>
      <c r="J321" s="28"/>
      <c r="K321" s="34"/>
      <c r="L321" s="34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92"/>
      <c r="D322" s="28"/>
      <c r="E322" s="28"/>
      <c r="F322" s="34"/>
      <c r="G322" s="92"/>
      <c r="H322" s="92"/>
      <c r="I322" s="28"/>
      <c r="J322" s="28"/>
      <c r="K322" s="34"/>
      <c r="L322" s="34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92"/>
      <c r="D323" s="28"/>
      <c r="E323" s="28"/>
      <c r="F323" s="34"/>
      <c r="G323" s="92"/>
      <c r="H323" s="92"/>
      <c r="I323" s="28"/>
      <c r="J323" s="28"/>
      <c r="K323" s="34"/>
      <c r="L323" s="34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92"/>
      <c r="D324" s="28"/>
      <c r="E324" s="28"/>
      <c r="F324" s="34"/>
      <c r="G324" s="92"/>
      <c r="H324" s="92"/>
      <c r="I324" s="28"/>
      <c r="J324" s="28"/>
      <c r="K324" s="34"/>
      <c r="L324" s="34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92"/>
      <c r="D325" s="28"/>
      <c r="E325" s="28"/>
      <c r="F325" s="34"/>
      <c r="G325" s="92"/>
      <c r="H325" s="92"/>
      <c r="I325" s="28"/>
      <c r="J325" s="28"/>
      <c r="K325" s="34"/>
      <c r="L325" s="34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92"/>
      <c r="D326" s="28"/>
      <c r="E326" s="28"/>
      <c r="F326" s="34"/>
      <c r="G326" s="92"/>
      <c r="H326" s="92"/>
      <c r="I326" s="28"/>
      <c r="J326" s="28"/>
      <c r="K326" s="34"/>
      <c r="L326" s="34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92"/>
      <c r="D327" s="28"/>
      <c r="E327" s="28"/>
      <c r="F327" s="34"/>
      <c r="G327" s="92"/>
      <c r="H327" s="92"/>
      <c r="I327" s="28"/>
      <c r="J327" s="28"/>
      <c r="K327" s="34"/>
      <c r="L327" s="34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92"/>
      <c r="D328" s="28"/>
      <c r="E328" s="28"/>
      <c r="F328" s="34"/>
      <c r="G328" s="92"/>
      <c r="H328" s="92"/>
      <c r="I328" s="28"/>
      <c r="J328" s="28"/>
      <c r="K328" s="34"/>
      <c r="L328" s="34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92"/>
      <c r="D329" s="28"/>
      <c r="E329" s="28"/>
      <c r="F329" s="34"/>
      <c r="G329" s="92"/>
      <c r="H329" s="92"/>
      <c r="I329" s="28"/>
      <c r="J329" s="28"/>
      <c r="K329" s="34"/>
      <c r="L329" s="34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92"/>
      <c r="D330" s="28"/>
      <c r="E330" s="28"/>
      <c r="F330" s="34"/>
      <c r="G330" s="92"/>
      <c r="H330" s="92"/>
      <c r="I330" s="28"/>
      <c r="J330" s="28"/>
      <c r="K330" s="34"/>
      <c r="L330" s="34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92"/>
      <c r="D331" s="28"/>
      <c r="E331" s="28"/>
      <c r="F331" s="34"/>
      <c r="G331" s="92"/>
      <c r="H331" s="92"/>
      <c r="I331" s="28"/>
      <c r="J331" s="28"/>
      <c r="K331" s="34"/>
      <c r="L331" s="34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92"/>
      <c r="D332" s="28"/>
      <c r="E332" s="28"/>
      <c r="F332" s="34"/>
      <c r="G332" s="92"/>
      <c r="H332" s="92"/>
      <c r="I332" s="28"/>
      <c r="J332" s="28"/>
      <c r="K332" s="34"/>
      <c r="L332" s="34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92"/>
      <c r="D333" s="28"/>
      <c r="E333" s="28"/>
      <c r="F333" s="34"/>
      <c r="G333" s="92"/>
      <c r="H333" s="92"/>
      <c r="I333" s="28"/>
      <c r="J333" s="28"/>
      <c r="K333" s="34"/>
      <c r="L333" s="34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92"/>
      <c r="D334" s="28"/>
      <c r="E334" s="28"/>
      <c r="F334" s="34"/>
      <c r="G334" s="92"/>
      <c r="H334" s="92"/>
      <c r="I334" s="28"/>
      <c r="J334" s="28"/>
      <c r="K334" s="34"/>
      <c r="L334" s="34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92"/>
      <c r="D335" s="28"/>
      <c r="E335" s="28"/>
      <c r="F335" s="34"/>
      <c r="G335" s="92"/>
      <c r="H335" s="92"/>
      <c r="I335" s="28"/>
      <c r="J335" s="28"/>
      <c r="K335" s="34"/>
      <c r="L335" s="34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92"/>
      <c r="D336" s="28"/>
      <c r="E336" s="28"/>
      <c r="F336" s="34"/>
      <c r="G336" s="92"/>
      <c r="H336" s="92"/>
      <c r="I336" s="28"/>
      <c r="J336" s="28"/>
      <c r="K336" s="34"/>
      <c r="L336" s="34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92"/>
      <c r="D337" s="28"/>
      <c r="E337" s="28"/>
      <c r="F337" s="34"/>
      <c r="G337" s="92"/>
      <c r="H337" s="92"/>
      <c r="I337" s="28"/>
      <c r="J337" s="28"/>
      <c r="K337" s="34"/>
      <c r="L337" s="34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92"/>
      <c r="D338" s="28"/>
      <c r="E338" s="28"/>
      <c r="F338" s="34"/>
      <c r="G338" s="92"/>
      <c r="H338" s="92"/>
      <c r="I338" s="28"/>
      <c r="J338" s="28"/>
      <c r="K338" s="34"/>
      <c r="L338" s="34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92"/>
      <c r="D339" s="28"/>
      <c r="E339" s="28"/>
      <c r="F339" s="34"/>
      <c r="G339" s="92"/>
      <c r="H339" s="92"/>
      <c r="I339" s="28"/>
      <c r="J339" s="28"/>
      <c r="K339" s="34"/>
      <c r="L339" s="34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92"/>
      <c r="D340" s="28"/>
      <c r="E340" s="28"/>
      <c r="F340" s="34"/>
      <c r="G340" s="92"/>
      <c r="H340" s="92"/>
      <c r="I340" s="28"/>
      <c r="J340" s="28"/>
      <c r="K340" s="34"/>
      <c r="L340" s="34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92"/>
      <c r="D341" s="28"/>
      <c r="E341" s="28"/>
      <c r="F341" s="34"/>
      <c r="G341" s="92"/>
      <c r="H341" s="92"/>
      <c r="I341" s="28"/>
      <c r="J341" s="28"/>
      <c r="K341" s="34"/>
      <c r="L341" s="34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92"/>
      <c r="D342" s="28"/>
      <c r="E342" s="28"/>
      <c r="F342" s="34"/>
      <c r="G342" s="92"/>
      <c r="H342" s="92"/>
      <c r="I342" s="28"/>
      <c r="J342" s="28"/>
      <c r="K342" s="34"/>
      <c r="L342" s="34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92"/>
      <c r="D343" s="28"/>
      <c r="E343" s="28"/>
      <c r="F343" s="34"/>
      <c r="G343" s="92"/>
      <c r="H343" s="92"/>
      <c r="I343" s="28"/>
      <c r="J343" s="28"/>
      <c r="K343" s="34"/>
      <c r="L343" s="34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92"/>
      <c r="D344" s="28"/>
      <c r="E344" s="28"/>
      <c r="F344" s="34"/>
      <c r="G344" s="92"/>
      <c r="H344" s="92"/>
      <c r="I344" s="28"/>
      <c r="J344" s="28"/>
      <c r="K344" s="34"/>
      <c r="L344" s="34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92"/>
      <c r="D345" s="28"/>
      <c r="E345" s="28"/>
      <c r="F345" s="34"/>
      <c r="G345" s="92"/>
      <c r="H345" s="92"/>
      <c r="I345" s="28"/>
      <c r="J345" s="28"/>
      <c r="K345" s="34"/>
      <c r="L345" s="34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92"/>
      <c r="D346" s="28"/>
      <c r="E346" s="28"/>
      <c r="F346" s="34"/>
      <c r="G346" s="92"/>
      <c r="H346" s="92"/>
      <c r="I346" s="28"/>
      <c r="J346" s="28"/>
      <c r="K346" s="34"/>
      <c r="L346" s="34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92"/>
      <c r="D347" s="28"/>
      <c r="E347" s="28"/>
      <c r="F347" s="34"/>
      <c r="G347" s="92"/>
      <c r="H347" s="92"/>
      <c r="I347" s="28"/>
      <c r="J347" s="28"/>
      <c r="K347" s="34"/>
      <c r="L347" s="34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92"/>
      <c r="D348" s="28"/>
      <c r="E348" s="28"/>
      <c r="F348" s="34"/>
      <c r="G348" s="92"/>
      <c r="H348" s="92"/>
      <c r="I348" s="28"/>
      <c r="J348" s="28"/>
      <c r="K348" s="34"/>
      <c r="L348" s="34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92"/>
      <c r="D349" s="28"/>
      <c r="E349" s="28"/>
      <c r="F349" s="34"/>
      <c r="G349" s="92"/>
      <c r="H349" s="92"/>
      <c r="I349" s="28"/>
      <c r="J349" s="28"/>
      <c r="K349" s="34"/>
      <c r="L349" s="34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92"/>
      <c r="D350" s="28"/>
      <c r="E350" s="28"/>
      <c r="F350" s="34"/>
      <c r="G350" s="92"/>
      <c r="H350" s="92"/>
      <c r="I350" s="28"/>
      <c r="J350" s="28"/>
      <c r="K350" s="34"/>
      <c r="L350" s="34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92"/>
      <c r="D351" s="28"/>
      <c r="E351" s="28"/>
      <c r="F351" s="34"/>
      <c r="G351" s="92"/>
      <c r="H351" s="92"/>
      <c r="I351" s="28"/>
      <c r="J351" s="28"/>
      <c r="K351" s="34"/>
      <c r="L351" s="34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92"/>
      <c r="D352" s="28"/>
      <c r="E352" s="28"/>
      <c r="F352" s="34"/>
      <c r="G352" s="92"/>
      <c r="H352" s="92"/>
      <c r="I352" s="28"/>
      <c r="J352" s="28"/>
      <c r="K352" s="34"/>
      <c r="L352" s="34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92"/>
      <c r="D353" s="28"/>
      <c r="E353" s="28"/>
      <c r="F353" s="34"/>
      <c r="G353" s="92"/>
      <c r="H353" s="92"/>
      <c r="I353" s="28"/>
      <c r="J353" s="28"/>
      <c r="K353" s="34"/>
      <c r="L353" s="34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92"/>
      <c r="D354" s="28"/>
      <c r="E354" s="28"/>
      <c r="F354" s="34"/>
      <c r="G354" s="92"/>
      <c r="H354" s="92"/>
      <c r="I354" s="28"/>
      <c r="J354" s="28"/>
      <c r="K354" s="34"/>
      <c r="L354" s="34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92"/>
      <c r="D355" s="28"/>
      <c r="E355" s="28"/>
      <c r="F355" s="34"/>
      <c r="G355" s="92"/>
      <c r="H355" s="92"/>
      <c r="I355" s="28"/>
      <c r="J355" s="28"/>
      <c r="K355" s="34"/>
      <c r="L355" s="34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92"/>
      <c r="D356" s="28"/>
      <c r="E356" s="28"/>
      <c r="F356" s="34"/>
      <c r="G356" s="92"/>
      <c r="H356" s="92"/>
      <c r="I356" s="28"/>
      <c r="J356" s="28"/>
      <c r="K356" s="34"/>
      <c r="L356" s="34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92"/>
      <c r="D357" s="28"/>
      <c r="E357" s="28"/>
      <c r="F357" s="34"/>
      <c r="G357" s="92"/>
      <c r="H357" s="92"/>
      <c r="I357" s="28"/>
      <c r="J357" s="28"/>
      <c r="K357" s="34"/>
      <c r="L357" s="34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92"/>
      <c r="D358" s="28"/>
      <c r="E358" s="28"/>
      <c r="F358" s="34"/>
      <c r="G358" s="92"/>
      <c r="H358" s="92"/>
      <c r="I358" s="28"/>
      <c r="J358" s="28"/>
      <c r="K358" s="34"/>
      <c r="L358" s="34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92"/>
      <c r="D359" s="28"/>
      <c r="E359" s="28"/>
      <c r="F359" s="34"/>
      <c r="G359" s="92"/>
      <c r="H359" s="92"/>
      <c r="I359" s="28"/>
      <c r="J359" s="28"/>
      <c r="K359" s="34"/>
      <c r="L359" s="34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92"/>
      <c r="D360" s="28"/>
      <c r="E360" s="28"/>
      <c r="F360" s="34"/>
      <c r="G360" s="92"/>
      <c r="H360" s="92"/>
      <c r="I360" s="28"/>
      <c r="J360" s="28"/>
      <c r="K360" s="34"/>
      <c r="L360" s="34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92"/>
      <c r="D361" s="28"/>
      <c r="E361" s="28"/>
      <c r="F361" s="34"/>
      <c r="G361" s="92"/>
      <c r="H361" s="92"/>
      <c r="I361" s="28"/>
      <c r="J361" s="28"/>
      <c r="K361" s="34"/>
      <c r="L361" s="34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92"/>
      <c r="D362" s="28"/>
      <c r="E362" s="28"/>
      <c r="F362" s="34"/>
      <c r="G362" s="92"/>
      <c r="H362" s="92"/>
      <c r="I362" s="28"/>
      <c r="J362" s="28"/>
      <c r="K362" s="34"/>
      <c r="L362" s="34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92"/>
      <c r="D363" s="28"/>
      <c r="E363" s="28"/>
      <c r="F363" s="34"/>
      <c r="G363" s="92"/>
      <c r="H363" s="92"/>
      <c r="I363" s="28"/>
      <c r="J363" s="28"/>
      <c r="K363" s="34"/>
      <c r="L363" s="34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92"/>
      <c r="D364" s="28"/>
      <c r="E364" s="28"/>
      <c r="F364" s="34"/>
      <c r="G364" s="92"/>
      <c r="H364" s="92"/>
      <c r="I364" s="28"/>
      <c r="J364" s="28"/>
      <c r="K364" s="34"/>
      <c r="L364" s="34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92"/>
      <c r="D365" s="28"/>
      <c r="E365" s="28"/>
      <c r="F365" s="34"/>
      <c r="G365" s="92"/>
      <c r="H365" s="92"/>
      <c r="I365" s="28"/>
      <c r="J365" s="28"/>
      <c r="K365" s="34"/>
      <c r="L365" s="34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92"/>
      <c r="D366" s="28"/>
      <c r="E366" s="28"/>
      <c r="F366" s="34"/>
      <c r="G366" s="92"/>
      <c r="H366" s="92"/>
      <c r="I366" s="28"/>
      <c r="J366" s="28"/>
      <c r="K366" s="34"/>
      <c r="L366" s="34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92"/>
      <c r="D367" s="28"/>
      <c r="E367" s="28"/>
      <c r="F367" s="34"/>
      <c r="G367" s="92"/>
      <c r="H367" s="92"/>
      <c r="I367" s="28"/>
      <c r="J367" s="28"/>
      <c r="K367" s="34"/>
      <c r="L367" s="34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92"/>
      <c r="D368" s="28"/>
      <c r="E368" s="28"/>
      <c r="F368" s="34"/>
      <c r="G368" s="92"/>
      <c r="H368" s="92"/>
      <c r="I368" s="28"/>
      <c r="J368" s="28"/>
      <c r="K368" s="34"/>
      <c r="L368" s="34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92"/>
      <c r="D369" s="28"/>
      <c r="E369" s="28"/>
      <c r="F369" s="34"/>
      <c r="G369" s="92"/>
      <c r="H369" s="92"/>
      <c r="I369" s="28"/>
      <c r="J369" s="28"/>
      <c r="K369" s="34"/>
      <c r="L369" s="34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92"/>
      <c r="D370" s="28"/>
      <c r="E370" s="28"/>
      <c r="F370" s="34"/>
      <c r="G370" s="92"/>
      <c r="H370" s="92"/>
      <c r="I370" s="28"/>
      <c r="J370" s="28"/>
      <c r="K370" s="34"/>
      <c r="L370" s="34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92"/>
      <c r="D371" s="28"/>
      <c r="E371" s="28"/>
      <c r="F371" s="34"/>
      <c r="G371" s="92"/>
      <c r="H371" s="92"/>
      <c r="I371" s="28"/>
      <c r="J371" s="28"/>
      <c r="K371" s="34"/>
      <c r="L371" s="34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92"/>
      <c r="D372" s="28"/>
      <c r="E372" s="28"/>
      <c r="F372" s="34"/>
      <c r="G372" s="92"/>
      <c r="H372" s="92"/>
      <c r="I372" s="28"/>
      <c r="J372" s="28"/>
      <c r="K372" s="34"/>
      <c r="L372" s="34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92"/>
      <c r="D373" s="28"/>
      <c r="E373" s="28"/>
      <c r="F373" s="34"/>
      <c r="G373" s="92"/>
      <c r="H373" s="92"/>
      <c r="I373" s="28"/>
      <c r="J373" s="28"/>
      <c r="K373" s="34"/>
      <c r="L373" s="34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92"/>
      <c r="D374" s="28"/>
      <c r="E374" s="28"/>
      <c r="F374" s="34"/>
      <c r="G374" s="92"/>
      <c r="H374" s="92"/>
      <c r="I374" s="28"/>
      <c r="J374" s="28"/>
      <c r="K374" s="34"/>
      <c r="L374" s="34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92"/>
      <c r="D375" s="28"/>
      <c r="E375" s="28"/>
      <c r="F375" s="34"/>
      <c r="G375" s="92"/>
      <c r="H375" s="92"/>
      <c r="I375" s="28"/>
      <c r="J375" s="28"/>
      <c r="K375" s="34"/>
      <c r="L375" s="34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92"/>
      <c r="D376" s="28"/>
      <c r="E376" s="28"/>
      <c r="F376" s="34"/>
      <c r="G376" s="92"/>
      <c r="H376" s="92"/>
      <c r="I376" s="28"/>
      <c r="J376" s="28"/>
      <c r="K376" s="34"/>
      <c r="L376" s="34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92"/>
      <c r="D377" s="28"/>
      <c r="E377" s="28"/>
      <c r="F377" s="34"/>
      <c r="G377" s="92"/>
      <c r="H377" s="92"/>
      <c r="I377" s="28"/>
      <c r="J377" s="28"/>
      <c r="K377" s="34"/>
      <c r="L377" s="34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92"/>
      <c r="D378" s="28"/>
      <c r="E378" s="28"/>
      <c r="F378" s="34"/>
      <c r="G378" s="92"/>
      <c r="H378" s="92"/>
      <c r="I378" s="28"/>
      <c r="J378" s="28"/>
      <c r="K378" s="34"/>
      <c r="L378" s="34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92"/>
      <c r="D379" s="28"/>
      <c r="E379" s="28"/>
      <c r="F379" s="34"/>
      <c r="G379" s="92"/>
      <c r="H379" s="92"/>
      <c r="I379" s="28"/>
      <c r="J379" s="28"/>
      <c r="K379" s="34"/>
      <c r="L379" s="34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92"/>
      <c r="D380" s="28"/>
      <c r="E380" s="28"/>
      <c r="F380" s="34"/>
      <c r="G380" s="92"/>
      <c r="H380" s="92"/>
      <c r="I380" s="28"/>
      <c r="J380" s="28"/>
      <c r="K380" s="34"/>
      <c r="L380" s="34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92"/>
      <c r="D381" s="28"/>
      <c r="E381" s="28"/>
      <c r="F381" s="34"/>
      <c r="G381" s="92"/>
      <c r="H381" s="92"/>
      <c r="I381" s="28"/>
      <c r="J381" s="28"/>
      <c r="K381" s="34"/>
      <c r="L381" s="34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92"/>
      <c r="D382" s="28"/>
      <c r="E382" s="28"/>
      <c r="F382" s="34"/>
      <c r="G382" s="92"/>
      <c r="H382" s="92"/>
      <c r="I382" s="28"/>
      <c r="J382" s="28"/>
      <c r="K382" s="34"/>
      <c r="L382" s="34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92"/>
      <c r="D383" s="28"/>
      <c r="E383" s="28"/>
      <c r="F383" s="34"/>
      <c r="G383" s="92"/>
      <c r="H383" s="92"/>
      <c r="I383" s="28"/>
      <c r="J383" s="28"/>
      <c r="K383" s="34"/>
      <c r="L383" s="34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92"/>
      <c r="D384" s="28"/>
      <c r="E384" s="28"/>
      <c r="F384" s="34"/>
      <c r="G384" s="92"/>
      <c r="H384" s="92"/>
      <c r="I384" s="28"/>
      <c r="J384" s="28"/>
      <c r="K384" s="34"/>
      <c r="L384" s="34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92"/>
      <c r="D385" s="28"/>
      <c r="E385" s="28"/>
      <c r="F385" s="34"/>
      <c r="G385" s="92"/>
      <c r="H385" s="92"/>
      <c r="I385" s="28"/>
      <c r="J385" s="28"/>
      <c r="K385" s="34"/>
      <c r="L385" s="34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92"/>
      <c r="D386" s="28"/>
      <c r="E386" s="28"/>
      <c r="F386" s="34"/>
      <c r="G386" s="92"/>
      <c r="H386" s="92"/>
      <c r="I386" s="28"/>
      <c r="J386" s="28"/>
      <c r="K386" s="34"/>
      <c r="L386" s="34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92"/>
      <c r="D387" s="28"/>
      <c r="E387" s="28"/>
      <c r="F387" s="34"/>
      <c r="G387" s="92"/>
      <c r="H387" s="92"/>
      <c r="I387" s="28"/>
      <c r="J387" s="28"/>
      <c r="K387" s="34"/>
      <c r="L387" s="34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92"/>
      <c r="D388" s="28"/>
      <c r="E388" s="28"/>
      <c r="F388" s="34"/>
      <c r="G388" s="92"/>
      <c r="H388" s="92"/>
      <c r="I388" s="28"/>
      <c r="J388" s="28"/>
      <c r="K388" s="34"/>
      <c r="L388" s="34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92"/>
      <c r="D389" s="28"/>
      <c r="E389" s="28"/>
      <c r="F389" s="34"/>
      <c r="G389" s="92"/>
      <c r="H389" s="92"/>
      <c r="I389" s="28"/>
      <c r="J389" s="28"/>
      <c r="K389" s="34"/>
      <c r="L389" s="34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92"/>
      <c r="D390" s="28"/>
      <c r="E390" s="28"/>
      <c r="F390" s="34"/>
      <c r="G390" s="92"/>
      <c r="H390" s="92"/>
      <c r="I390" s="28"/>
      <c r="J390" s="28"/>
      <c r="K390" s="34"/>
      <c r="L390" s="34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92"/>
      <c r="D391" s="28"/>
      <c r="E391" s="28"/>
      <c r="F391" s="34"/>
      <c r="G391" s="92"/>
      <c r="H391" s="92"/>
      <c r="I391" s="28"/>
      <c r="J391" s="28"/>
      <c r="K391" s="34"/>
      <c r="L391" s="34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92"/>
      <c r="D392" s="28"/>
      <c r="E392" s="28"/>
      <c r="F392" s="34"/>
      <c r="G392" s="92"/>
      <c r="H392" s="92"/>
      <c r="I392" s="28"/>
      <c r="J392" s="28"/>
      <c r="K392" s="34"/>
      <c r="L392" s="34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92"/>
      <c r="D393" s="28"/>
      <c r="E393" s="28"/>
      <c r="F393" s="34"/>
      <c r="G393" s="92"/>
      <c r="H393" s="92"/>
      <c r="I393" s="28"/>
      <c r="J393" s="28"/>
      <c r="K393" s="34"/>
      <c r="L393" s="34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92"/>
      <c r="D394" s="28"/>
      <c r="E394" s="28"/>
      <c r="F394" s="34"/>
      <c r="G394" s="92"/>
      <c r="H394" s="92"/>
      <c r="I394" s="28"/>
      <c r="J394" s="28"/>
      <c r="K394" s="34"/>
      <c r="L394" s="34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92"/>
      <c r="D395" s="28"/>
      <c r="E395" s="28"/>
      <c r="F395" s="34"/>
      <c r="G395" s="92"/>
      <c r="H395" s="92"/>
      <c r="I395" s="28"/>
      <c r="J395" s="28"/>
      <c r="K395" s="34"/>
      <c r="L395" s="34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92"/>
      <c r="D396" s="28"/>
      <c r="E396" s="28"/>
      <c r="F396" s="34"/>
      <c r="G396" s="92"/>
      <c r="H396" s="92"/>
      <c r="I396" s="28"/>
      <c r="J396" s="28"/>
      <c r="K396" s="34"/>
      <c r="L396" s="34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92"/>
      <c r="D397" s="28"/>
      <c r="E397" s="28"/>
      <c r="F397" s="34"/>
      <c r="G397" s="92"/>
      <c r="H397" s="92"/>
      <c r="I397" s="28"/>
      <c r="J397" s="28"/>
      <c r="K397" s="34"/>
      <c r="L397" s="34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92"/>
      <c r="D398" s="28"/>
      <c r="E398" s="28"/>
      <c r="F398" s="34"/>
      <c r="G398" s="92"/>
      <c r="H398" s="92"/>
      <c r="I398" s="28"/>
      <c r="J398" s="28"/>
      <c r="K398" s="34"/>
      <c r="L398" s="34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92"/>
      <c r="D399" s="28"/>
      <c r="E399" s="28"/>
      <c r="F399" s="34"/>
      <c r="G399" s="92"/>
      <c r="H399" s="92"/>
      <c r="I399" s="28"/>
      <c r="J399" s="28"/>
      <c r="K399" s="34"/>
      <c r="L399" s="34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92"/>
      <c r="D400" s="28"/>
      <c r="E400" s="28"/>
      <c r="F400" s="34"/>
      <c r="G400" s="92"/>
      <c r="H400" s="92"/>
      <c r="I400" s="28"/>
      <c r="J400" s="28"/>
      <c r="K400" s="34"/>
      <c r="L400" s="34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92"/>
      <c r="D401" s="28"/>
      <c r="E401" s="28"/>
      <c r="F401" s="34"/>
      <c r="G401" s="92"/>
      <c r="H401" s="92"/>
      <c r="I401" s="28"/>
      <c r="J401" s="28"/>
      <c r="K401" s="34"/>
      <c r="L401" s="34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92"/>
      <c r="D402" s="28"/>
      <c r="E402" s="28"/>
      <c r="F402" s="34"/>
      <c r="G402" s="92"/>
      <c r="H402" s="92"/>
      <c r="I402" s="28"/>
      <c r="J402" s="28"/>
      <c r="K402" s="34"/>
      <c r="L402" s="34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92"/>
      <c r="D403" s="28"/>
      <c r="E403" s="28"/>
      <c r="F403" s="34"/>
      <c r="G403" s="92"/>
      <c r="H403" s="92"/>
      <c r="I403" s="28"/>
      <c r="J403" s="28"/>
      <c r="K403" s="34"/>
      <c r="L403" s="34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92"/>
      <c r="D404" s="28"/>
      <c r="E404" s="28"/>
      <c r="F404" s="34"/>
      <c r="G404" s="92"/>
      <c r="H404" s="92"/>
      <c r="I404" s="28"/>
      <c r="J404" s="28"/>
      <c r="K404" s="34"/>
      <c r="L404" s="34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92"/>
      <c r="D405" s="28"/>
      <c r="E405" s="28"/>
      <c r="F405" s="34"/>
      <c r="G405" s="92"/>
      <c r="H405" s="92"/>
      <c r="I405" s="28"/>
      <c r="J405" s="28"/>
      <c r="K405" s="34"/>
      <c r="L405" s="34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92"/>
      <c r="D406" s="28"/>
      <c r="E406" s="28"/>
      <c r="F406" s="34"/>
      <c r="G406" s="92"/>
      <c r="H406" s="92"/>
      <c r="I406" s="28"/>
      <c r="J406" s="28"/>
      <c r="K406" s="34"/>
      <c r="L406" s="34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92"/>
      <c r="D407" s="28"/>
      <c r="E407" s="28"/>
      <c r="F407" s="34"/>
      <c r="G407" s="92"/>
      <c r="H407" s="92"/>
      <c r="I407" s="28"/>
      <c r="J407" s="28"/>
      <c r="K407" s="34"/>
      <c r="L407" s="34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92"/>
      <c r="D408" s="28"/>
      <c r="E408" s="28"/>
      <c r="F408" s="34"/>
      <c r="G408" s="92"/>
      <c r="H408" s="92"/>
      <c r="I408" s="28"/>
      <c r="J408" s="28"/>
      <c r="K408" s="34"/>
      <c r="L408" s="34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92"/>
      <c r="D409" s="28"/>
      <c r="E409" s="28"/>
      <c r="F409" s="34"/>
      <c r="G409" s="92"/>
      <c r="H409" s="92"/>
      <c r="I409" s="28"/>
      <c r="J409" s="28"/>
      <c r="K409" s="34"/>
      <c r="L409" s="34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92"/>
      <c r="D410" s="28"/>
      <c r="E410" s="28"/>
      <c r="F410" s="34"/>
      <c r="G410" s="92"/>
      <c r="H410" s="92"/>
      <c r="I410" s="28"/>
      <c r="J410" s="28"/>
      <c r="K410" s="34"/>
      <c r="L410" s="34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92"/>
      <c r="D411" s="28"/>
      <c r="E411" s="28"/>
      <c r="F411" s="34"/>
      <c r="G411" s="92"/>
      <c r="H411" s="92"/>
      <c r="I411" s="28"/>
      <c r="J411" s="28"/>
      <c r="K411" s="34"/>
      <c r="L411" s="34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92"/>
      <c r="D412" s="28"/>
      <c r="E412" s="28"/>
      <c r="F412" s="34"/>
      <c r="G412" s="92"/>
      <c r="H412" s="92"/>
      <c r="I412" s="28"/>
      <c r="J412" s="28"/>
      <c r="K412" s="34"/>
      <c r="L412" s="34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92"/>
      <c r="D413" s="28"/>
      <c r="E413" s="28"/>
      <c r="F413" s="34"/>
      <c r="G413" s="92"/>
      <c r="H413" s="92"/>
      <c r="I413" s="28"/>
      <c r="J413" s="28"/>
      <c r="K413" s="34"/>
      <c r="L413" s="34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92"/>
      <c r="D414" s="28"/>
      <c r="E414" s="28"/>
      <c r="F414" s="34"/>
      <c r="G414" s="92"/>
      <c r="H414" s="92"/>
      <c r="I414" s="28"/>
      <c r="J414" s="28"/>
      <c r="K414" s="34"/>
      <c r="L414" s="34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92"/>
      <c r="D415" s="28"/>
      <c r="E415" s="28"/>
      <c r="F415" s="34"/>
      <c r="G415" s="92"/>
      <c r="H415" s="92"/>
      <c r="I415" s="28"/>
      <c r="J415" s="28"/>
      <c r="K415" s="34"/>
      <c r="L415" s="34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92"/>
      <c r="D416" s="28"/>
      <c r="E416" s="28"/>
      <c r="F416" s="34"/>
      <c r="G416" s="92"/>
      <c r="H416" s="92"/>
      <c r="I416" s="28"/>
      <c r="J416" s="28"/>
      <c r="K416" s="34"/>
      <c r="L416" s="34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92"/>
      <c r="D417" s="28"/>
      <c r="E417" s="28"/>
      <c r="F417" s="34"/>
      <c r="G417" s="92"/>
      <c r="H417" s="92"/>
      <c r="I417" s="28"/>
      <c r="J417" s="28"/>
      <c r="K417" s="34"/>
      <c r="L417" s="34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92"/>
      <c r="D418" s="28"/>
      <c r="E418" s="28"/>
      <c r="F418" s="34"/>
      <c r="G418" s="92"/>
      <c r="H418" s="92"/>
      <c r="I418" s="28"/>
      <c r="J418" s="28"/>
      <c r="K418" s="34"/>
      <c r="L418" s="34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92"/>
      <c r="D419" s="28"/>
      <c r="E419" s="28"/>
      <c r="F419" s="34"/>
      <c r="G419" s="92"/>
      <c r="H419" s="92"/>
      <c r="I419" s="28"/>
      <c r="J419" s="28"/>
      <c r="K419" s="34"/>
      <c r="L419" s="34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92"/>
      <c r="D420" s="28"/>
      <c r="E420" s="28"/>
      <c r="F420" s="34"/>
      <c r="G420" s="92"/>
      <c r="H420" s="92"/>
      <c r="I420" s="28"/>
      <c r="J420" s="28"/>
      <c r="K420" s="34"/>
      <c r="L420" s="34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92"/>
      <c r="D421" s="28"/>
      <c r="E421" s="28"/>
      <c r="F421" s="34"/>
      <c r="G421" s="92"/>
      <c r="H421" s="92"/>
      <c r="I421" s="28"/>
      <c r="J421" s="28"/>
      <c r="K421" s="34"/>
      <c r="L421" s="34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92"/>
      <c r="D422" s="28"/>
      <c r="E422" s="28"/>
      <c r="F422" s="34"/>
      <c r="G422" s="92"/>
      <c r="H422" s="92"/>
      <c r="I422" s="28"/>
      <c r="J422" s="28"/>
      <c r="K422" s="34"/>
      <c r="L422" s="34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92"/>
      <c r="D423" s="28"/>
      <c r="E423" s="28"/>
      <c r="F423" s="34"/>
      <c r="G423" s="92"/>
      <c r="H423" s="92"/>
      <c r="I423" s="28"/>
      <c r="J423" s="28"/>
      <c r="K423" s="34"/>
      <c r="L423" s="34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92"/>
      <c r="D424" s="28"/>
      <c r="E424" s="28"/>
      <c r="F424" s="34"/>
      <c r="G424" s="92"/>
      <c r="H424" s="92"/>
      <c r="I424" s="28"/>
      <c r="J424" s="28"/>
      <c r="K424" s="34"/>
      <c r="L424" s="34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92"/>
      <c r="D425" s="28"/>
      <c r="E425" s="28"/>
      <c r="F425" s="34"/>
      <c r="G425" s="92"/>
      <c r="H425" s="92"/>
      <c r="I425" s="28"/>
      <c r="J425" s="28"/>
      <c r="K425" s="34"/>
      <c r="L425" s="34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92"/>
      <c r="D426" s="28"/>
      <c r="E426" s="28"/>
      <c r="F426" s="34"/>
      <c r="G426" s="92"/>
      <c r="H426" s="92"/>
      <c r="I426" s="28"/>
      <c r="J426" s="28"/>
      <c r="K426" s="34"/>
      <c r="L426" s="34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92"/>
      <c r="D427" s="28"/>
      <c r="E427" s="28"/>
      <c r="F427" s="34"/>
      <c r="G427" s="92"/>
      <c r="H427" s="92"/>
      <c r="I427" s="28"/>
      <c r="J427" s="28"/>
      <c r="K427" s="34"/>
      <c r="L427" s="34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92"/>
      <c r="D428" s="28"/>
      <c r="E428" s="28"/>
      <c r="F428" s="34"/>
      <c r="G428" s="92"/>
      <c r="H428" s="92"/>
      <c r="I428" s="28"/>
      <c r="J428" s="28"/>
      <c r="K428" s="34"/>
      <c r="L428" s="34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92"/>
      <c r="D429" s="28"/>
      <c r="E429" s="28"/>
      <c r="F429" s="34"/>
      <c r="G429" s="92"/>
      <c r="H429" s="92"/>
      <c r="I429" s="28"/>
      <c r="J429" s="28"/>
      <c r="K429" s="34"/>
      <c r="L429" s="34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92"/>
      <c r="D430" s="28"/>
      <c r="E430" s="28"/>
      <c r="F430" s="34"/>
      <c r="G430" s="92"/>
      <c r="H430" s="92"/>
      <c r="I430" s="28"/>
      <c r="J430" s="28"/>
      <c r="K430" s="34"/>
      <c r="L430" s="34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92"/>
      <c r="D431" s="28"/>
      <c r="E431" s="28"/>
      <c r="F431" s="34"/>
      <c r="G431" s="92"/>
      <c r="H431" s="92"/>
      <c r="I431" s="28"/>
      <c r="J431" s="28"/>
      <c r="K431" s="34"/>
      <c r="L431" s="34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92"/>
      <c r="D432" s="28"/>
      <c r="E432" s="28"/>
      <c r="F432" s="34"/>
      <c r="G432" s="92"/>
      <c r="H432" s="92"/>
      <c r="I432" s="28"/>
      <c r="J432" s="28"/>
      <c r="K432" s="34"/>
      <c r="L432" s="34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92"/>
      <c r="D433" s="28"/>
      <c r="E433" s="28"/>
      <c r="F433" s="34"/>
      <c r="G433" s="92"/>
      <c r="H433" s="92"/>
      <c r="I433" s="28"/>
      <c r="J433" s="28"/>
      <c r="K433" s="34"/>
      <c r="L433" s="34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92"/>
      <c r="D434" s="28"/>
      <c r="E434" s="28"/>
      <c r="F434" s="34"/>
      <c r="G434" s="92"/>
      <c r="H434" s="92"/>
      <c r="I434" s="28"/>
      <c r="J434" s="28"/>
      <c r="K434" s="34"/>
      <c r="L434" s="34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92"/>
      <c r="D435" s="28"/>
      <c r="E435" s="28"/>
      <c r="F435" s="34"/>
      <c r="G435" s="92"/>
      <c r="H435" s="92"/>
      <c r="I435" s="28"/>
      <c r="J435" s="28"/>
      <c r="K435" s="34"/>
      <c r="L435" s="34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92"/>
      <c r="D436" s="28"/>
      <c r="E436" s="28"/>
      <c r="F436" s="34"/>
      <c r="G436" s="92"/>
      <c r="H436" s="92"/>
      <c r="I436" s="28"/>
      <c r="J436" s="28"/>
      <c r="K436" s="34"/>
      <c r="L436" s="34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92"/>
      <c r="D437" s="28"/>
      <c r="E437" s="28"/>
      <c r="F437" s="34"/>
      <c r="G437" s="92"/>
      <c r="H437" s="92"/>
      <c r="I437" s="28"/>
      <c r="J437" s="28"/>
      <c r="K437" s="34"/>
      <c r="L437" s="34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92"/>
      <c r="D438" s="28"/>
      <c r="E438" s="28"/>
      <c r="F438" s="34"/>
      <c r="G438" s="92"/>
      <c r="H438" s="92"/>
      <c r="I438" s="28"/>
      <c r="J438" s="28"/>
      <c r="K438" s="34"/>
      <c r="L438" s="34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92"/>
      <c r="D439" s="28"/>
      <c r="E439" s="28"/>
      <c r="F439" s="34"/>
      <c r="G439" s="92"/>
      <c r="H439" s="92"/>
      <c r="I439" s="28"/>
      <c r="J439" s="28"/>
      <c r="K439" s="34"/>
      <c r="L439" s="34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92"/>
      <c r="D440" s="28"/>
      <c r="E440" s="28"/>
      <c r="F440" s="34"/>
      <c r="G440" s="92"/>
      <c r="H440" s="92"/>
      <c r="I440" s="28"/>
      <c r="J440" s="28"/>
      <c r="K440" s="34"/>
      <c r="L440" s="34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92"/>
      <c r="D441" s="28"/>
      <c r="E441" s="28"/>
      <c r="F441" s="34"/>
      <c r="G441" s="92"/>
      <c r="H441" s="92"/>
      <c r="I441" s="28"/>
      <c r="J441" s="28"/>
      <c r="K441" s="34"/>
      <c r="L441" s="34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92"/>
      <c r="D442" s="28"/>
      <c r="E442" s="28"/>
      <c r="F442" s="34"/>
      <c r="G442" s="92"/>
      <c r="H442" s="92"/>
      <c r="I442" s="28"/>
      <c r="J442" s="28"/>
      <c r="K442" s="34"/>
      <c r="L442" s="34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92"/>
      <c r="D443" s="28"/>
      <c r="E443" s="28"/>
      <c r="F443" s="34"/>
      <c r="G443" s="92"/>
      <c r="H443" s="92"/>
      <c r="I443" s="28"/>
      <c r="J443" s="28"/>
      <c r="K443" s="34"/>
      <c r="L443" s="34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92"/>
      <c r="D444" s="28"/>
      <c r="E444" s="28"/>
      <c r="F444" s="34"/>
      <c r="G444" s="92"/>
      <c r="H444" s="92"/>
      <c r="I444" s="28"/>
      <c r="J444" s="28"/>
      <c r="K444" s="34"/>
      <c r="L444" s="34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92"/>
      <c r="D445" s="28"/>
      <c r="E445" s="28"/>
      <c r="F445" s="34"/>
      <c r="G445" s="92"/>
      <c r="H445" s="92"/>
      <c r="I445" s="28"/>
      <c r="J445" s="28"/>
      <c r="K445" s="34"/>
      <c r="L445" s="34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92"/>
      <c r="D446" s="28"/>
      <c r="E446" s="28"/>
      <c r="F446" s="34"/>
      <c r="G446" s="92"/>
      <c r="H446" s="92"/>
      <c r="I446" s="28"/>
      <c r="J446" s="28"/>
      <c r="K446" s="34"/>
      <c r="L446" s="34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92"/>
      <c r="D447" s="28"/>
      <c r="E447" s="28"/>
      <c r="F447" s="34"/>
      <c r="G447" s="92"/>
      <c r="H447" s="92"/>
      <c r="I447" s="28"/>
      <c r="J447" s="28"/>
      <c r="K447" s="34"/>
      <c r="L447" s="34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92"/>
      <c r="D448" s="28"/>
      <c r="E448" s="28"/>
      <c r="F448" s="34"/>
      <c r="G448" s="92"/>
      <c r="H448" s="92"/>
      <c r="I448" s="28"/>
      <c r="J448" s="28"/>
      <c r="K448" s="34"/>
      <c r="L448" s="34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92"/>
      <c r="D449" s="28"/>
      <c r="E449" s="28"/>
      <c r="F449" s="34"/>
      <c r="G449" s="92"/>
      <c r="H449" s="92"/>
      <c r="I449" s="28"/>
      <c r="J449" s="28"/>
      <c r="K449" s="34"/>
      <c r="L449" s="34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92"/>
      <c r="D450" s="28"/>
      <c r="E450" s="28"/>
      <c r="F450" s="34"/>
      <c r="G450" s="92"/>
      <c r="H450" s="92"/>
      <c r="I450" s="28"/>
      <c r="J450" s="28"/>
      <c r="K450" s="34"/>
      <c r="L450" s="34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92"/>
      <c r="D451" s="28"/>
      <c r="E451" s="28"/>
      <c r="F451" s="34"/>
      <c r="G451" s="92"/>
      <c r="H451" s="92"/>
      <c r="I451" s="28"/>
      <c r="J451" s="28"/>
      <c r="K451" s="34"/>
      <c r="L451" s="34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92"/>
      <c r="D452" s="28"/>
      <c r="E452" s="28"/>
      <c r="F452" s="34"/>
      <c r="G452" s="92"/>
      <c r="H452" s="92"/>
      <c r="I452" s="28"/>
      <c r="J452" s="28"/>
      <c r="K452" s="34"/>
      <c r="L452" s="34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92"/>
      <c r="D453" s="28"/>
      <c r="E453" s="28"/>
      <c r="F453" s="34"/>
      <c r="G453" s="92"/>
      <c r="H453" s="92"/>
      <c r="I453" s="28"/>
      <c r="J453" s="28"/>
      <c r="K453" s="34"/>
      <c r="L453" s="34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92"/>
      <c r="D454" s="28"/>
      <c r="E454" s="28"/>
      <c r="F454" s="34"/>
      <c r="G454" s="92"/>
      <c r="H454" s="92"/>
      <c r="I454" s="28"/>
      <c r="J454" s="28"/>
      <c r="K454" s="34"/>
      <c r="L454" s="34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92"/>
      <c r="D455" s="28"/>
      <c r="E455" s="28"/>
      <c r="F455" s="34"/>
      <c r="G455" s="92"/>
      <c r="H455" s="92"/>
      <c r="I455" s="28"/>
      <c r="J455" s="28"/>
      <c r="K455" s="34"/>
      <c r="L455" s="34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92"/>
      <c r="D456" s="28"/>
      <c r="E456" s="28"/>
      <c r="F456" s="34"/>
      <c r="G456" s="92"/>
      <c r="H456" s="92"/>
      <c r="I456" s="28"/>
      <c r="J456" s="28"/>
      <c r="K456" s="34"/>
      <c r="L456" s="34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92"/>
      <c r="D457" s="28"/>
      <c r="E457" s="28"/>
      <c r="F457" s="34"/>
      <c r="G457" s="92"/>
      <c r="H457" s="92"/>
      <c r="I457" s="28"/>
      <c r="J457" s="28"/>
      <c r="K457" s="34"/>
      <c r="L457" s="34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92"/>
      <c r="D458" s="28"/>
      <c r="E458" s="28"/>
      <c r="F458" s="34"/>
      <c r="G458" s="92"/>
      <c r="H458" s="92"/>
      <c r="I458" s="28"/>
      <c r="J458" s="28"/>
      <c r="K458" s="34"/>
      <c r="L458" s="34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92"/>
      <c r="D459" s="28"/>
      <c r="E459" s="28"/>
      <c r="F459" s="34"/>
      <c r="G459" s="92"/>
      <c r="H459" s="92"/>
      <c r="I459" s="28"/>
      <c r="J459" s="28"/>
      <c r="K459" s="34"/>
      <c r="L459" s="34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92"/>
      <c r="D460" s="28"/>
      <c r="E460" s="28"/>
      <c r="F460" s="34"/>
      <c r="G460" s="92"/>
      <c r="H460" s="92"/>
      <c r="I460" s="28"/>
      <c r="J460" s="28"/>
      <c r="K460" s="34"/>
      <c r="L460" s="34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92"/>
      <c r="D461" s="28"/>
      <c r="E461" s="28"/>
      <c r="F461" s="34"/>
      <c r="G461" s="92"/>
      <c r="H461" s="92"/>
      <c r="I461" s="28"/>
      <c r="J461" s="28"/>
      <c r="K461" s="34"/>
      <c r="L461" s="34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92"/>
      <c r="D462" s="28"/>
      <c r="E462" s="28"/>
      <c r="F462" s="34"/>
      <c r="G462" s="92"/>
      <c r="H462" s="92"/>
      <c r="I462" s="28"/>
      <c r="J462" s="28"/>
      <c r="K462" s="34"/>
      <c r="L462" s="34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92"/>
      <c r="D463" s="28"/>
      <c r="E463" s="28"/>
      <c r="F463" s="34"/>
      <c r="G463" s="92"/>
      <c r="H463" s="92"/>
      <c r="I463" s="28"/>
      <c r="J463" s="28"/>
      <c r="K463" s="34"/>
      <c r="L463" s="34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92"/>
      <c r="D464" s="28"/>
      <c r="E464" s="28"/>
      <c r="F464" s="34"/>
      <c r="G464" s="92"/>
      <c r="H464" s="92"/>
      <c r="I464" s="28"/>
      <c r="J464" s="28"/>
      <c r="K464" s="34"/>
      <c r="L464" s="34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92"/>
      <c r="D465" s="28"/>
      <c r="E465" s="28"/>
      <c r="F465" s="34"/>
      <c r="G465" s="92"/>
      <c r="H465" s="92"/>
      <c r="I465" s="28"/>
      <c r="J465" s="28"/>
      <c r="K465" s="34"/>
      <c r="L465" s="34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92"/>
      <c r="D466" s="28"/>
      <c r="E466" s="28"/>
      <c r="F466" s="34"/>
      <c r="G466" s="92"/>
      <c r="H466" s="92"/>
      <c r="I466" s="28"/>
      <c r="J466" s="28"/>
      <c r="K466" s="34"/>
      <c r="L466" s="34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92"/>
      <c r="D467" s="28"/>
      <c r="E467" s="28"/>
      <c r="F467" s="34"/>
      <c r="G467" s="92"/>
      <c r="H467" s="92"/>
      <c r="I467" s="28"/>
      <c r="J467" s="28"/>
      <c r="K467" s="34"/>
      <c r="L467" s="34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92"/>
      <c r="D468" s="28"/>
      <c r="E468" s="28"/>
      <c r="F468" s="34"/>
      <c r="G468" s="92"/>
      <c r="H468" s="92"/>
      <c r="I468" s="28"/>
      <c r="J468" s="28"/>
      <c r="K468" s="34"/>
      <c r="L468" s="34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92"/>
      <c r="D469" s="28"/>
      <c r="E469" s="28"/>
      <c r="F469" s="34"/>
      <c r="G469" s="92"/>
      <c r="H469" s="92"/>
      <c r="I469" s="28"/>
      <c r="J469" s="28"/>
      <c r="K469" s="34"/>
      <c r="L469" s="34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92"/>
      <c r="D470" s="28"/>
      <c r="E470" s="28"/>
      <c r="F470" s="34"/>
      <c r="G470" s="92"/>
      <c r="H470" s="92"/>
      <c r="I470" s="28"/>
      <c r="J470" s="28"/>
      <c r="K470" s="34"/>
      <c r="L470" s="34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92"/>
      <c r="D471" s="28"/>
      <c r="E471" s="28"/>
      <c r="F471" s="34"/>
      <c r="G471" s="92"/>
      <c r="H471" s="92"/>
      <c r="I471" s="28"/>
      <c r="J471" s="28"/>
      <c r="K471" s="34"/>
      <c r="L471" s="34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92"/>
      <c r="D472" s="28"/>
      <c r="E472" s="28"/>
      <c r="F472" s="34"/>
      <c r="G472" s="92"/>
      <c r="H472" s="92"/>
      <c r="I472" s="28"/>
      <c r="J472" s="28"/>
      <c r="K472" s="34"/>
      <c r="L472" s="34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92"/>
      <c r="D473" s="28"/>
      <c r="E473" s="28"/>
      <c r="F473" s="34"/>
      <c r="G473" s="92"/>
      <c r="H473" s="92"/>
      <c r="I473" s="28"/>
      <c r="J473" s="28"/>
      <c r="K473" s="34"/>
      <c r="L473" s="34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92"/>
      <c r="D474" s="28"/>
      <c r="E474" s="28"/>
      <c r="F474" s="34"/>
      <c r="G474" s="92"/>
      <c r="H474" s="92"/>
      <c r="I474" s="28"/>
      <c r="J474" s="28"/>
      <c r="K474" s="34"/>
      <c r="L474" s="34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92"/>
      <c r="D475" s="28"/>
      <c r="E475" s="28"/>
      <c r="F475" s="34"/>
      <c r="G475" s="92"/>
      <c r="H475" s="92"/>
      <c r="I475" s="28"/>
      <c r="J475" s="28"/>
      <c r="K475" s="34"/>
      <c r="L475" s="34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92"/>
      <c r="D476" s="28"/>
      <c r="E476" s="28"/>
      <c r="F476" s="34"/>
      <c r="G476" s="92"/>
      <c r="H476" s="92"/>
      <c r="I476" s="28"/>
      <c r="J476" s="28"/>
      <c r="K476" s="34"/>
      <c r="L476" s="34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92"/>
      <c r="D477" s="28"/>
      <c r="E477" s="28"/>
      <c r="F477" s="34"/>
      <c r="G477" s="92"/>
      <c r="H477" s="92"/>
      <c r="I477" s="28"/>
      <c r="J477" s="28"/>
      <c r="K477" s="34"/>
      <c r="L477" s="34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92"/>
      <c r="D478" s="28"/>
      <c r="E478" s="28"/>
      <c r="F478" s="34"/>
      <c r="G478" s="92"/>
      <c r="H478" s="92"/>
      <c r="I478" s="28"/>
      <c r="J478" s="28"/>
      <c r="K478" s="34"/>
      <c r="L478" s="34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92"/>
      <c r="D479" s="28"/>
      <c r="E479" s="28"/>
      <c r="F479" s="34"/>
      <c r="G479" s="92"/>
      <c r="H479" s="92"/>
      <c r="I479" s="28"/>
      <c r="J479" s="28"/>
      <c r="K479" s="34"/>
      <c r="L479" s="34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92"/>
      <c r="D480" s="28"/>
      <c r="E480" s="28"/>
      <c r="F480" s="34"/>
      <c r="G480" s="92"/>
      <c r="H480" s="92"/>
      <c r="I480" s="28"/>
      <c r="J480" s="28"/>
      <c r="K480" s="34"/>
      <c r="L480" s="34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92"/>
      <c r="D481" s="28"/>
      <c r="E481" s="28"/>
      <c r="F481" s="34"/>
      <c r="G481" s="92"/>
      <c r="H481" s="92"/>
      <c r="I481" s="28"/>
      <c r="J481" s="28"/>
      <c r="K481" s="34"/>
      <c r="L481" s="34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92"/>
      <c r="D482" s="28"/>
      <c r="E482" s="28"/>
      <c r="F482" s="34"/>
      <c r="G482" s="92"/>
      <c r="H482" s="92"/>
      <c r="I482" s="28"/>
      <c r="J482" s="28"/>
      <c r="K482" s="34"/>
      <c r="L482" s="34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92"/>
      <c r="D483" s="28"/>
      <c r="E483" s="28"/>
      <c r="F483" s="34"/>
      <c r="G483" s="92"/>
      <c r="H483" s="92"/>
      <c r="I483" s="28"/>
      <c r="J483" s="28"/>
      <c r="K483" s="34"/>
      <c r="L483" s="34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92"/>
      <c r="D484" s="28"/>
      <c r="E484" s="28"/>
      <c r="F484" s="34"/>
      <c r="G484" s="92"/>
      <c r="H484" s="92"/>
      <c r="I484" s="28"/>
      <c r="J484" s="28"/>
      <c r="K484" s="34"/>
      <c r="L484" s="34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92"/>
      <c r="D485" s="28"/>
      <c r="E485" s="28"/>
      <c r="F485" s="34"/>
      <c r="G485" s="92"/>
      <c r="H485" s="92"/>
      <c r="I485" s="28"/>
      <c r="J485" s="28"/>
      <c r="K485" s="34"/>
      <c r="L485" s="34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92"/>
      <c r="D486" s="28"/>
      <c r="E486" s="28"/>
      <c r="F486" s="34"/>
      <c r="G486" s="92"/>
      <c r="H486" s="92"/>
      <c r="I486" s="28"/>
      <c r="J486" s="28"/>
      <c r="K486" s="34"/>
      <c r="L486" s="34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92"/>
      <c r="D487" s="28"/>
      <c r="E487" s="28"/>
      <c r="F487" s="34"/>
      <c r="G487" s="92"/>
      <c r="H487" s="92"/>
      <c r="I487" s="28"/>
      <c r="J487" s="28"/>
      <c r="K487" s="34"/>
      <c r="L487" s="34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92"/>
      <c r="D488" s="28"/>
      <c r="E488" s="28"/>
      <c r="F488" s="34"/>
      <c r="G488" s="92"/>
      <c r="H488" s="92"/>
      <c r="I488" s="28"/>
      <c r="J488" s="28"/>
      <c r="K488" s="34"/>
      <c r="L488" s="34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92"/>
      <c r="D489" s="28"/>
      <c r="E489" s="28"/>
      <c r="F489" s="34"/>
      <c r="G489" s="92"/>
      <c r="H489" s="92"/>
      <c r="I489" s="28"/>
      <c r="J489" s="28"/>
      <c r="K489" s="34"/>
      <c r="L489" s="34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92"/>
      <c r="D490" s="28"/>
      <c r="E490" s="28"/>
      <c r="F490" s="34"/>
      <c r="G490" s="92"/>
      <c r="H490" s="92"/>
      <c r="I490" s="28"/>
      <c r="J490" s="28"/>
      <c r="K490" s="34"/>
      <c r="L490" s="34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92"/>
      <c r="D491" s="28"/>
      <c r="E491" s="28"/>
      <c r="F491" s="34"/>
      <c r="G491" s="92"/>
      <c r="H491" s="92"/>
      <c r="I491" s="28"/>
      <c r="J491" s="28"/>
      <c r="K491" s="34"/>
      <c r="L491" s="34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92"/>
      <c r="D492" s="28"/>
      <c r="E492" s="28"/>
      <c r="F492" s="34"/>
      <c r="G492" s="92"/>
      <c r="H492" s="92"/>
      <c r="I492" s="28"/>
      <c r="J492" s="28"/>
      <c r="K492" s="34"/>
      <c r="L492" s="34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92"/>
      <c r="D493" s="28"/>
      <c r="E493" s="28"/>
      <c r="F493" s="34"/>
      <c r="G493" s="92"/>
      <c r="H493" s="92"/>
      <c r="I493" s="28"/>
      <c r="J493" s="28"/>
      <c r="K493" s="34"/>
      <c r="L493" s="34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92"/>
      <c r="D494" s="28"/>
      <c r="E494" s="28"/>
      <c r="F494" s="34"/>
      <c r="G494" s="92"/>
      <c r="H494" s="92"/>
      <c r="I494" s="28"/>
      <c r="J494" s="28"/>
      <c r="K494" s="34"/>
      <c r="L494" s="34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92"/>
      <c r="D495" s="28"/>
      <c r="E495" s="28"/>
      <c r="F495" s="34"/>
      <c r="G495" s="92"/>
      <c r="H495" s="92"/>
      <c r="I495" s="28"/>
      <c r="J495" s="28"/>
      <c r="K495" s="34"/>
      <c r="L495" s="34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92"/>
      <c r="D496" s="28"/>
      <c r="E496" s="28"/>
      <c r="F496" s="34"/>
      <c r="G496" s="92"/>
      <c r="H496" s="92"/>
      <c r="I496" s="28"/>
      <c r="J496" s="28"/>
      <c r="K496" s="34"/>
      <c r="L496" s="34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92"/>
      <c r="D497" s="28"/>
      <c r="E497" s="28"/>
      <c r="F497" s="34"/>
      <c r="G497" s="92"/>
      <c r="H497" s="92"/>
      <c r="I497" s="28"/>
      <c r="J497" s="28"/>
      <c r="K497" s="34"/>
      <c r="L497" s="34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92"/>
      <c r="D498" s="28"/>
      <c r="E498" s="28"/>
      <c r="F498" s="34"/>
      <c r="G498" s="92"/>
      <c r="H498" s="92"/>
      <c r="I498" s="28"/>
      <c r="J498" s="28"/>
      <c r="K498" s="34"/>
      <c r="L498" s="34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92"/>
      <c r="D499" s="28"/>
      <c r="E499" s="28"/>
      <c r="F499" s="34"/>
      <c r="G499" s="92"/>
      <c r="H499" s="92"/>
      <c r="I499" s="28"/>
      <c r="J499" s="28"/>
      <c r="K499" s="34"/>
      <c r="L499" s="34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92"/>
      <c r="D500" s="28"/>
      <c r="E500" s="28"/>
      <c r="F500" s="34"/>
      <c r="G500" s="92"/>
      <c r="H500" s="92"/>
      <c r="I500" s="28"/>
      <c r="J500" s="28"/>
      <c r="K500" s="34"/>
      <c r="L500" s="34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92"/>
      <c r="D501" s="28"/>
      <c r="E501" s="28"/>
      <c r="F501" s="34"/>
      <c r="G501" s="92"/>
      <c r="H501" s="92"/>
      <c r="I501" s="28"/>
      <c r="J501" s="28"/>
      <c r="K501" s="34"/>
      <c r="L501" s="34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92"/>
      <c r="D502" s="28"/>
      <c r="E502" s="28"/>
      <c r="F502" s="34"/>
      <c r="G502" s="92"/>
      <c r="H502" s="92"/>
      <c r="I502" s="28"/>
      <c r="J502" s="28"/>
      <c r="K502" s="34"/>
      <c r="L502" s="34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92"/>
      <c r="D503" s="28"/>
      <c r="E503" s="28"/>
      <c r="F503" s="34"/>
      <c r="G503" s="92"/>
      <c r="H503" s="92"/>
      <c r="I503" s="28"/>
      <c r="J503" s="28"/>
      <c r="K503" s="34"/>
      <c r="L503" s="34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92"/>
      <c r="D504" s="28"/>
      <c r="E504" s="28"/>
      <c r="F504" s="34"/>
      <c r="G504" s="92"/>
      <c r="H504" s="92"/>
      <c r="I504" s="28"/>
      <c r="J504" s="28"/>
      <c r="K504" s="34"/>
      <c r="L504" s="34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92"/>
      <c r="D505" s="28"/>
      <c r="E505" s="28"/>
      <c r="F505" s="34"/>
      <c r="G505" s="92"/>
      <c r="H505" s="92"/>
      <c r="I505" s="28"/>
      <c r="J505" s="28"/>
      <c r="K505" s="34"/>
      <c r="L505" s="34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92"/>
      <c r="D506" s="28"/>
      <c r="E506" s="28"/>
      <c r="F506" s="34"/>
      <c r="G506" s="92"/>
      <c r="H506" s="92"/>
      <c r="I506" s="28"/>
      <c r="J506" s="28"/>
      <c r="K506" s="34"/>
      <c r="L506" s="34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92"/>
      <c r="D507" s="28"/>
      <c r="E507" s="28"/>
      <c r="F507" s="34"/>
      <c r="G507" s="92"/>
      <c r="H507" s="92"/>
      <c r="I507" s="28"/>
      <c r="J507" s="28"/>
      <c r="K507" s="34"/>
      <c r="L507" s="34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92"/>
      <c r="D508" s="28"/>
      <c r="E508" s="28"/>
      <c r="F508" s="34"/>
      <c r="G508" s="92"/>
      <c r="H508" s="92"/>
      <c r="I508" s="28"/>
      <c r="J508" s="28"/>
      <c r="K508" s="34"/>
      <c r="L508" s="34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92"/>
      <c r="D509" s="28"/>
      <c r="E509" s="28"/>
      <c r="F509" s="34"/>
      <c r="G509" s="92"/>
      <c r="H509" s="92"/>
      <c r="I509" s="28"/>
      <c r="J509" s="28"/>
      <c r="K509" s="34"/>
      <c r="L509" s="34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92"/>
      <c r="D510" s="28"/>
      <c r="E510" s="28"/>
      <c r="F510" s="34"/>
      <c r="G510" s="92"/>
      <c r="H510" s="92"/>
      <c r="I510" s="28"/>
      <c r="J510" s="28"/>
      <c r="K510" s="34"/>
      <c r="L510" s="34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92"/>
      <c r="D511" s="28"/>
      <c r="E511" s="28"/>
      <c r="F511" s="34"/>
      <c r="G511" s="92"/>
      <c r="H511" s="92"/>
      <c r="I511" s="28"/>
      <c r="J511" s="28"/>
      <c r="K511" s="34"/>
      <c r="L511" s="34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92"/>
      <c r="D512" s="28"/>
      <c r="E512" s="28"/>
      <c r="F512" s="34"/>
      <c r="G512" s="92"/>
      <c r="H512" s="92"/>
      <c r="I512" s="28"/>
      <c r="J512" s="28"/>
      <c r="K512" s="34"/>
      <c r="L512" s="34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92"/>
      <c r="D513" s="28"/>
      <c r="E513" s="28"/>
      <c r="F513" s="34"/>
      <c r="G513" s="92"/>
      <c r="H513" s="92"/>
      <c r="I513" s="28"/>
      <c r="J513" s="28"/>
      <c r="K513" s="34"/>
      <c r="L513" s="34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92"/>
      <c r="D514" s="28"/>
      <c r="E514" s="28"/>
      <c r="F514" s="34"/>
      <c r="G514" s="92"/>
      <c r="H514" s="92"/>
      <c r="I514" s="28"/>
      <c r="J514" s="28"/>
      <c r="K514" s="34"/>
      <c r="L514" s="34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92"/>
      <c r="D515" s="28"/>
      <c r="E515" s="28"/>
      <c r="F515" s="34"/>
      <c r="G515" s="92"/>
      <c r="H515" s="92"/>
      <c r="I515" s="28"/>
      <c r="J515" s="28"/>
      <c r="K515" s="34"/>
      <c r="L515" s="34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92"/>
      <c r="D516" s="28"/>
      <c r="E516" s="28"/>
      <c r="F516" s="34"/>
      <c r="G516" s="92"/>
      <c r="H516" s="92"/>
      <c r="I516" s="28"/>
      <c r="J516" s="28"/>
      <c r="K516" s="34"/>
      <c r="L516" s="34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92"/>
      <c r="D517" s="28"/>
      <c r="E517" s="28"/>
      <c r="F517" s="34"/>
      <c r="G517" s="92"/>
      <c r="H517" s="92"/>
      <c r="I517" s="28"/>
      <c r="J517" s="28"/>
      <c r="K517" s="34"/>
      <c r="L517" s="34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92"/>
      <c r="D518" s="28"/>
      <c r="E518" s="28"/>
      <c r="F518" s="34"/>
      <c r="G518" s="92"/>
      <c r="H518" s="92"/>
      <c r="I518" s="28"/>
      <c r="J518" s="28"/>
      <c r="K518" s="34"/>
      <c r="L518" s="34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92"/>
      <c r="D519" s="28"/>
      <c r="E519" s="28"/>
      <c r="F519" s="34"/>
      <c r="G519" s="92"/>
      <c r="H519" s="92"/>
      <c r="I519" s="28"/>
      <c r="J519" s="28"/>
      <c r="K519" s="34"/>
      <c r="L519" s="34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92"/>
      <c r="D520" s="28"/>
      <c r="E520" s="28"/>
      <c r="F520" s="34"/>
      <c r="G520" s="92"/>
      <c r="H520" s="92"/>
      <c r="I520" s="28"/>
      <c r="J520" s="28"/>
      <c r="K520" s="34"/>
      <c r="L520" s="34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92"/>
      <c r="D521" s="28"/>
      <c r="E521" s="28"/>
      <c r="F521" s="34"/>
      <c r="G521" s="92"/>
      <c r="H521" s="92"/>
      <c r="I521" s="28"/>
      <c r="J521" s="28"/>
      <c r="K521" s="34"/>
      <c r="L521" s="34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92"/>
      <c r="D522" s="28"/>
      <c r="E522" s="28"/>
      <c r="F522" s="34"/>
      <c r="G522" s="92"/>
      <c r="H522" s="92"/>
      <c r="I522" s="28"/>
      <c r="J522" s="28"/>
      <c r="K522" s="34"/>
      <c r="L522" s="34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92"/>
      <c r="D523" s="28"/>
      <c r="E523" s="28"/>
      <c r="F523" s="34"/>
      <c r="G523" s="92"/>
      <c r="H523" s="92"/>
      <c r="I523" s="28"/>
      <c r="J523" s="28"/>
      <c r="K523" s="34"/>
      <c r="L523" s="34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92"/>
      <c r="D524" s="28"/>
      <c r="E524" s="28"/>
      <c r="F524" s="34"/>
      <c r="G524" s="92"/>
      <c r="H524" s="92"/>
      <c r="I524" s="28"/>
      <c r="J524" s="28"/>
      <c r="K524" s="34"/>
      <c r="L524" s="34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92"/>
      <c r="D525" s="28"/>
      <c r="E525" s="28"/>
      <c r="F525" s="34"/>
      <c r="G525" s="92"/>
      <c r="H525" s="92"/>
      <c r="I525" s="28"/>
      <c r="J525" s="28"/>
      <c r="K525" s="34"/>
      <c r="L525" s="34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92"/>
      <c r="D526" s="28"/>
      <c r="E526" s="28"/>
      <c r="F526" s="34"/>
      <c r="G526" s="92"/>
      <c r="H526" s="92"/>
      <c r="I526" s="28"/>
      <c r="J526" s="28"/>
      <c r="K526" s="34"/>
      <c r="L526" s="34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92"/>
      <c r="D527" s="28"/>
      <c r="E527" s="28"/>
      <c r="F527" s="34"/>
      <c r="G527" s="92"/>
      <c r="H527" s="92"/>
      <c r="I527" s="28"/>
      <c r="J527" s="28"/>
      <c r="K527" s="34"/>
      <c r="L527" s="34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92"/>
      <c r="D528" s="28"/>
      <c r="E528" s="28"/>
      <c r="F528" s="34"/>
      <c r="G528" s="92"/>
      <c r="H528" s="92"/>
      <c r="I528" s="28"/>
      <c r="J528" s="28"/>
      <c r="K528" s="34"/>
      <c r="L528" s="34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92"/>
      <c r="D529" s="28"/>
      <c r="E529" s="28"/>
      <c r="F529" s="34"/>
      <c r="G529" s="92"/>
      <c r="H529" s="92"/>
      <c r="I529" s="28"/>
      <c r="J529" s="28"/>
      <c r="K529" s="34"/>
      <c r="L529" s="34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92"/>
      <c r="D530" s="28"/>
      <c r="E530" s="28"/>
      <c r="F530" s="34"/>
      <c r="G530" s="92"/>
      <c r="H530" s="92"/>
      <c r="I530" s="28"/>
      <c r="J530" s="28"/>
      <c r="K530" s="34"/>
      <c r="L530" s="34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92"/>
      <c r="D531" s="28"/>
      <c r="E531" s="28"/>
      <c r="F531" s="34"/>
      <c r="G531" s="92"/>
      <c r="H531" s="92"/>
      <c r="I531" s="28"/>
      <c r="J531" s="28"/>
      <c r="K531" s="34"/>
      <c r="L531" s="34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92"/>
      <c r="D532" s="28"/>
      <c r="E532" s="28"/>
      <c r="F532" s="34"/>
      <c r="G532" s="92"/>
      <c r="H532" s="92"/>
      <c r="I532" s="28"/>
      <c r="J532" s="28"/>
      <c r="K532" s="34"/>
      <c r="L532" s="34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92"/>
      <c r="D533" s="28"/>
      <c r="E533" s="28"/>
      <c r="F533" s="34"/>
      <c r="G533" s="92"/>
      <c r="H533" s="92"/>
      <c r="I533" s="28"/>
      <c r="J533" s="28"/>
      <c r="K533" s="34"/>
      <c r="L533" s="34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92"/>
      <c r="D534" s="28"/>
      <c r="E534" s="28"/>
      <c r="F534" s="34"/>
      <c r="G534" s="92"/>
      <c r="H534" s="92"/>
      <c r="I534" s="28"/>
      <c r="J534" s="28"/>
      <c r="K534" s="34"/>
      <c r="L534" s="34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92"/>
      <c r="D535" s="28"/>
      <c r="E535" s="28"/>
      <c r="F535" s="34"/>
      <c r="G535" s="92"/>
      <c r="H535" s="92"/>
      <c r="I535" s="28"/>
      <c r="J535" s="28"/>
      <c r="K535" s="34"/>
      <c r="L535" s="34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92"/>
      <c r="D536" s="28"/>
      <c r="E536" s="28"/>
      <c r="F536" s="34"/>
      <c r="G536" s="92"/>
      <c r="H536" s="92"/>
      <c r="I536" s="28"/>
      <c r="J536" s="28"/>
      <c r="K536" s="34"/>
      <c r="L536" s="34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92"/>
      <c r="D537" s="28"/>
      <c r="E537" s="28"/>
      <c r="F537" s="34"/>
      <c r="G537" s="92"/>
      <c r="H537" s="92"/>
      <c r="I537" s="28"/>
      <c r="J537" s="28"/>
      <c r="K537" s="34"/>
      <c r="L537" s="34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92"/>
      <c r="D538" s="28"/>
      <c r="E538" s="28"/>
      <c r="F538" s="34"/>
      <c r="G538" s="92"/>
      <c r="H538" s="92"/>
      <c r="I538" s="28"/>
      <c r="J538" s="28"/>
      <c r="K538" s="34"/>
      <c r="L538" s="34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92"/>
      <c r="D539" s="28"/>
      <c r="E539" s="28"/>
      <c r="F539" s="34"/>
      <c r="G539" s="92"/>
      <c r="H539" s="92"/>
      <c r="I539" s="28"/>
      <c r="J539" s="28"/>
      <c r="K539" s="34"/>
      <c r="L539" s="34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92"/>
      <c r="D540" s="28"/>
      <c r="E540" s="28"/>
      <c r="F540" s="34"/>
      <c r="G540" s="92"/>
      <c r="H540" s="92"/>
      <c r="I540" s="28"/>
      <c r="J540" s="28"/>
      <c r="K540" s="34"/>
      <c r="L540" s="34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92"/>
      <c r="D541" s="28"/>
      <c r="E541" s="28"/>
      <c r="F541" s="34"/>
      <c r="G541" s="92"/>
      <c r="H541" s="92"/>
      <c r="I541" s="28"/>
      <c r="J541" s="28"/>
      <c r="K541" s="34"/>
      <c r="L541" s="34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92"/>
      <c r="D542" s="28"/>
      <c r="E542" s="28"/>
      <c r="F542" s="34"/>
      <c r="G542" s="92"/>
      <c r="H542" s="92"/>
      <c r="I542" s="28"/>
      <c r="J542" s="28"/>
      <c r="K542" s="34"/>
      <c r="L542" s="34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92"/>
      <c r="D543" s="28"/>
      <c r="E543" s="28"/>
      <c r="F543" s="34"/>
      <c r="G543" s="92"/>
      <c r="H543" s="92"/>
      <c r="I543" s="28"/>
      <c r="J543" s="28"/>
      <c r="K543" s="34"/>
      <c r="L543" s="34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92"/>
      <c r="D544" s="28"/>
      <c r="E544" s="28"/>
      <c r="F544" s="34"/>
      <c r="G544" s="92"/>
      <c r="H544" s="92"/>
      <c r="I544" s="28"/>
      <c r="J544" s="28"/>
      <c r="K544" s="34"/>
      <c r="L544" s="34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92"/>
      <c r="D545" s="28"/>
      <c r="E545" s="28"/>
      <c r="F545" s="34"/>
      <c r="G545" s="92"/>
      <c r="H545" s="92"/>
      <c r="I545" s="28"/>
      <c r="J545" s="28"/>
      <c r="K545" s="34"/>
      <c r="L545" s="34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92"/>
      <c r="D546" s="28"/>
      <c r="E546" s="28"/>
      <c r="F546" s="34"/>
      <c r="G546" s="92"/>
      <c r="H546" s="92"/>
      <c r="I546" s="28"/>
      <c r="J546" s="28"/>
      <c r="K546" s="34"/>
      <c r="L546" s="34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92"/>
      <c r="D547" s="28"/>
      <c r="E547" s="28"/>
      <c r="F547" s="34"/>
      <c r="G547" s="92"/>
      <c r="H547" s="92"/>
      <c r="I547" s="28"/>
      <c r="J547" s="28"/>
      <c r="K547" s="34"/>
      <c r="L547" s="34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92"/>
      <c r="D548" s="28"/>
      <c r="E548" s="28"/>
      <c r="F548" s="34"/>
      <c r="G548" s="92"/>
      <c r="H548" s="92"/>
      <c r="I548" s="28"/>
      <c r="J548" s="28"/>
      <c r="K548" s="34"/>
      <c r="L548" s="34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92"/>
      <c r="D549" s="28"/>
      <c r="E549" s="28"/>
      <c r="F549" s="34"/>
      <c r="G549" s="92"/>
      <c r="H549" s="92"/>
      <c r="I549" s="28"/>
      <c r="J549" s="28"/>
      <c r="K549" s="34"/>
      <c r="L549" s="34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92"/>
      <c r="D550" s="28"/>
      <c r="E550" s="28"/>
      <c r="F550" s="34"/>
      <c r="G550" s="92"/>
      <c r="H550" s="92"/>
      <c r="I550" s="28"/>
      <c r="J550" s="28"/>
      <c r="K550" s="34"/>
      <c r="L550" s="34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92"/>
      <c r="D551" s="28"/>
      <c r="E551" s="28"/>
      <c r="F551" s="34"/>
      <c r="G551" s="92"/>
      <c r="H551" s="92"/>
      <c r="I551" s="28"/>
      <c r="J551" s="28"/>
      <c r="K551" s="34"/>
      <c r="L551" s="34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92"/>
      <c r="D552" s="28"/>
      <c r="E552" s="28"/>
      <c r="F552" s="34"/>
      <c r="G552" s="92"/>
      <c r="H552" s="92"/>
      <c r="I552" s="28"/>
      <c r="J552" s="28"/>
      <c r="K552" s="34"/>
      <c r="L552" s="34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92"/>
      <c r="D553" s="28"/>
      <c r="E553" s="28"/>
      <c r="F553" s="34"/>
      <c r="G553" s="92"/>
      <c r="H553" s="92"/>
      <c r="I553" s="28"/>
      <c r="J553" s="28"/>
      <c r="K553" s="34"/>
      <c r="L553" s="34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92"/>
      <c r="D554" s="28"/>
      <c r="E554" s="28"/>
      <c r="F554" s="34"/>
      <c r="G554" s="92"/>
      <c r="H554" s="92"/>
      <c r="I554" s="28"/>
      <c r="J554" s="28"/>
      <c r="K554" s="34"/>
      <c r="L554" s="34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92"/>
      <c r="D555" s="28"/>
      <c r="E555" s="28"/>
      <c r="F555" s="34"/>
      <c r="G555" s="92"/>
      <c r="H555" s="92"/>
      <c r="I555" s="28"/>
      <c r="J555" s="28"/>
      <c r="K555" s="34"/>
      <c r="L555" s="34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92"/>
      <c r="D556" s="28"/>
      <c r="E556" s="28"/>
      <c r="F556" s="34"/>
      <c r="G556" s="92"/>
      <c r="H556" s="92"/>
      <c r="I556" s="28"/>
      <c r="J556" s="28"/>
      <c r="K556" s="34"/>
      <c r="L556" s="34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92"/>
      <c r="D557" s="28"/>
      <c r="E557" s="28"/>
      <c r="F557" s="34"/>
      <c r="G557" s="92"/>
      <c r="H557" s="92"/>
      <c r="I557" s="28"/>
      <c r="J557" s="28"/>
      <c r="K557" s="34"/>
      <c r="L557" s="34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92"/>
      <c r="D558" s="28"/>
      <c r="E558" s="28"/>
      <c r="F558" s="34"/>
      <c r="G558" s="92"/>
      <c r="H558" s="92"/>
      <c r="I558" s="28"/>
      <c r="J558" s="28"/>
      <c r="K558" s="34"/>
      <c r="L558" s="34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92"/>
      <c r="D559" s="28"/>
      <c r="E559" s="28"/>
      <c r="F559" s="34"/>
      <c r="G559" s="92"/>
      <c r="H559" s="92"/>
      <c r="I559" s="28"/>
      <c r="J559" s="28"/>
      <c r="K559" s="34"/>
      <c r="L559" s="34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92"/>
      <c r="D560" s="28"/>
      <c r="E560" s="28"/>
      <c r="F560" s="34"/>
      <c r="G560" s="92"/>
      <c r="H560" s="92"/>
      <c r="I560" s="28"/>
      <c r="J560" s="28"/>
      <c r="K560" s="34"/>
      <c r="L560" s="34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92"/>
      <c r="D561" s="28"/>
      <c r="E561" s="28"/>
      <c r="F561" s="34"/>
      <c r="G561" s="92"/>
      <c r="H561" s="92"/>
      <c r="I561" s="28"/>
      <c r="J561" s="28"/>
      <c r="K561" s="34"/>
      <c r="L561" s="34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92"/>
      <c r="D562" s="28"/>
      <c r="E562" s="28"/>
      <c r="F562" s="34"/>
      <c r="G562" s="92"/>
      <c r="H562" s="92"/>
      <c r="I562" s="28"/>
      <c r="J562" s="28"/>
      <c r="K562" s="34"/>
      <c r="L562" s="34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92"/>
      <c r="D563" s="28"/>
      <c r="E563" s="28"/>
      <c r="F563" s="34"/>
      <c r="G563" s="92"/>
      <c r="H563" s="92"/>
      <c r="I563" s="28"/>
      <c r="J563" s="28"/>
      <c r="K563" s="34"/>
      <c r="L563" s="34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92"/>
      <c r="D564" s="28"/>
      <c r="E564" s="28"/>
      <c r="F564" s="34"/>
      <c r="G564" s="92"/>
      <c r="H564" s="92"/>
      <c r="I564" s="28"/>
      <c r="J564" s="28"/>
      <c r="K564" s="34"/>
      <c r="L564" s="34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92"/>
      <c r="D565" s="28"/>
      <c r="E565" s="28"/>
      <c r="F565" s="34"/>
      <c r="G565" s="92"/>
      <c r="H565" s="92"/>
      <c r="I565" s="28"/>
      <c r="J565" s="28"/>
      <c r="K565" s="34"/>
      <c r="L565" s="34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92"/>
      <c r="D566" s="28"/>
      <c r="E566" s="28"/>
      <c r="F566" s="34"/>
      <c r="G566" s="92"/>
      <c r="H566" s="92"/>
      <c r="I566" s="28"/>
      <c r="J566" s="28"/>
      <c r="K566" s="34"/>
      <c r="L566" s="34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92"/>
      <c r="D567" s="28"/>
      <c r="E567" s="28"/>
      <c r="F567" s="34"/>
      <c r="G567" s="92"/>
      <c r="H567" s="92"/>
      <c r="I567" s="28"/>
      <c r="J567" s="28"/>
      <c r="K567" s="34"/>
      <c r="L567" s="34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92"/>
      <c r="D568" s="28"/>
      <c r="E568" s="28"/>
      <c r="F568" s="34"/>
      <c r="G568" s="92"/>
      <c r="H568" s="92"/>
      <c r="I568" s="28"/>
      <c r="J568" s="28"/>
      <c r="K568" s="34"/>
      <c r="L568" s="34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92"/>
      <c r="D569" s="28"/>
      <c r="E569" s="28"/>
      <c r="F569" s="34"/>
      <c r="G569" s="92"/>
      <c r="H569" s="92"/>
      <c r="I569" s="28"/>
      <c r="J569" s="28"/>
      <c r="K569" s="34"/>
      <c r="L569" s="34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92"/>
      <c r="D570" s="28"/>
      <c r="E570" s="28"/>
      <c r="F570" s="34"/>
      <c r="G570" s="92"/>
      <c r="H570" s="92"/>
      <c r="I570" s="28"/>
      <c r="J570" s="28"/>
      <c r="K570" s="34"/>
      <c r="L570" s="34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92"/>
      <c r="D571" s="28"/>
      <c r="E571" s="28"/>
      <c r="F571" s="34"/>
      <c r="G571" s="92"/>
      <c r="H571" s="92"/>
      <c r="I571" s="28"/>
      <c r="J571" s="28"/>
      <c r="K571" s="34"/>
      <c r="L571" s="34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92"/>
      <c r="D572" s="28"/>
      <c r="E572" s="28"/>
      <c r="F572" s="34"/>
      <c r="G572" s="92"/>
      <c r="H572" s="92"/>
      <c r="I572" s="28"/>
      <c r="J572" s="28"/>
      <c r="K572" s="34"/>
      <c r="L572" s="34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92"/>
      <c r="D573" s="28"/>
      <c r="E573" s="28"/>
      <c r="F573" s="34"/>
      <c r="G573" s="92"/>
      <c r="H573" s="92"/>
      <c r="I573" s="28"/>
      <c r="J573" s="28"/>
      <c r="K573" s="34"/>
      <c r="L573" s="34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92"/>
      <c r="D574" s="28"/>
      <c r="E574" s="28"/>
      <c r="F574" s="34"/>
      <c r="G574" s="92"/>
      <c r="H574" s="92"/>
      <c r="I574" s="28"/>
      <c r="J574" s="28"/>
      <c r="K574" s="34"/>
      <c r="L574" s="34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92"/>
      <c r="D575" s="28"/>
      <c r="E575" s="28"/>
      <c r="F575" s="34"/>
      <c r="G575" s="92"/>
      <c r="H575" s="92"/>
      <c r="I575" s="28"/>
      <c r="J575" s="28"/>
      <c r="K575" s="34"/>
      <c r="L575" s="34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92"/>
      <c r="D576" s="28"/>
      <c r="E576" s="28"/>
      <c r="F576" s="34"/>
      <c r="G576" s="92"/>
      <c r="H576" s="92"/>
      <c r="I576" s="28"/>
      <c r="J576" s="28"/>
      <c r="K576" s="34"/>
      <c r="L576" s="34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92"/>
      <c r="D577" s="28"/>
      <c r="E577" s="28"/>
      <c r="F577" s="34"/>
      <c r="G577" s="92"/>
      <c r="H577" s="92"/>
      <c r="I577" s="28"/>
      <c r="J577" s="28"/>
      <c r="K577" s="34"/>
      <c r="L577" s="34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92"/>
      <c r="D578" s="28"/>
      <c r="E578" s="28"/>
      <c r="F578" s="34"/>
      <c r="G578" s="92"/>
      <c r="H578" s="92"/>
      <c r="I578" s="28"/>
      <c r="J578" s="28"/>
      <c r="K578" s="34"/>
      <c r="L578" s="34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92"/>
      <c r="D579" s="28"/>
      <c r="E579" s="28"/>
      <c r="F579" s="34"/>
      <c r="G579" s="92"/>
      <c r="H579" s="92"/>
      <c r="I579" s="28"/>
      <c r="J579" s="28"/>
      <c r="K579" s="34"/>
      <c r="L579" s="34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92"/>
      <c r="D580" s="28"/>
      <c r="E580" s="28"/>
      <c r="F580" s="34"/>
      <c r="G580" s="92"/>
      <c r="H580" s="92"/>
      <c r="I580" s="28"/>
      <c r="J580" s="28"/>
      <c r="K580" s="34"/>
      <c r="L580" s="34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92"/>
      <c r="D581" s="28"/>
      <c r="E581" s="28"/>
      <c r="F581" s="34"/>
      <c r="G581" s="92"/>
      <c r="H581" s="92"/>
      <c r="I581" s="28"/>
      <c r="J581" s="28"/>
      <c r="K581" s="34"/>
      <c r="L581" s="34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92"/>
      <c r="D582" s="28"/>
      <c r="E582" s="28"/>
      <c r="F582" s="34"/>
      <c r="G582" s="92"/>
      <c r="H582" s="92"/>
      <c r="I582" s="28"/>
      <c r="J582" s="28"/>
      <c r="K582" s="34"/>
      <c r="L582" s="34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92"/>
      <c r="D583" s="28"/>
      <c r="E583" s="28"/>
      <c r="F583" s="34"/>
      <c r="G583" s="92"/>
      <c r="H583" s="92"/>
      <c r="I583" s="28"/>
      <c r="J583" s="28"/>
      <c r="K583" s="34"/>
      <c r="L583" s="34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92"/>
      <c r="D584" s="28"/>
      <c r="E584" s="28"/>
      <c r="F584" s="34"/>
      <c r="G584" s="92"/>
      <c r="H584" s="92"/>
      <c r="I584" s="28"/>
      <c r="J584" s="28"/>
      <c r="K584" s="34"/>
      <c r="L584" s="34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92"/>
      <c r="D585" s="28"/>
      <c r="E585" s="28"/>
      <c r="F585" s="34"/>
      <c r="G585" s="92"/>
      <c r="H585" s="92"/>
      <c r="I585" s="28"/>
      <c r="J585" s="28"/>
      <c r="K585" s="34"/>
      <c r="L585" s="34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92"/>
      <c r="D586" s="28"/>
      <c r="E586" s="28"/>
      <c r="F586" s="34"/>
      <c r="G586" s="92"/>
      <c r="H586" s="92"/>
      <c r="I586" s="28"/>
      <c r="J586" s="28"/>
      <c r="K586" s="34"/>
      <c r="L586" s="34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92"/>
      <c r="D587" s="28"/>
      <c r="E587" s="28"/>
      <c r="F587" s="34"/>
      <c r="G587" s="92"/>
      <c r="H587" s="92"/>
      <c r="I587" s="28"/>
      <c r="J587" s="28"/>
      <c r="K587" s="34"/>
      <c r="L587" s="34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92"/>
      <c r="D588" s="28"/>
      <c r="E588" s="28"/>
      <c r="F588" s="34"/>
      <c r="G588" s="92"/>
      <c r="H588" s="92"/>
      <c r="I588" s="28"/>
      <c r="J588" s="28"/>
      <c r="K588" s="34"/>
      <c r="L588" s="34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92"/>
      <c r="D589" s="28"/>
      <c r="E589" s="28"/>
      <c r="F589" s="34"/>
      <c r="G589" s="92"/>
      <c r="H589" s="92"/>
      <c r="I589" s="28"/>
      <c r="J589" s="28"/>
      <c r="K589" s="34"/>
      <c r="L589" s="34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92"/>
      <c r="D590" s="28"/>
      <c r="E590" s="28"/>
      <c r="F590" s="34"/>
      <c r="G590" s="92"/>
      <c r="H590" s="92"/>
      <c r="I590" s="28"/>
      <c r="J590" s="28"/>
      <c r="K590" s="34"/>
      <c r="L590" s="34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92"/>
      <c r="D591" s="28"/>
      <c r="E591" s="28"/>
      <c r="F591" s="34"/>
      <c r="G591" s="92"/>
      <c r="H591" s="92"/>
      <c r="I591" s="28"/>
      <c r="J591" s="28"/>
      <c r="K591" s="34"/>
      <c r="L591" s="34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92"/>
      <c r="D592" s="28"/>
      <c r="E592" s="28"/>
      <c r="F592" s="34"/>
      <c r="G592" s="92"/>
      <c r="H592" s="92"/>
      <c r="I592" s="28"/>
      <c r="J592" s="28"/>
      <c r="K592" s="34"/>
      <c r="L592" s="34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92"/>
      <c r="D593" s="28"/>
      <c r="E593" s="28"/>
      <c r="F593" s="34"/>
      <c r="G593" s="92"/>
      <c r="H593" s="92"/>
      <c r="I593" s="28"/>
      <c r="J593" s="28"/>
      <c r="K593" s="34"/>
      <c r="L593" s="34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92"/>
      <c r="D594" s="28"/>
      <c r="E594" s="28"/>
      <c r="F594" s="34"/>
      <c r="G594" s="92"/>
      <c r="H594" s="92"/>
      <c r="I594" s="28"/>
      <c r="J594" s="28"/>
      <c r="K594" s="34"/>
      <c r="L594" s="34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92"/>
      <c r="D595" s="28"/>
      <c r="E595" s="28"/>
      <c r="F595" s="34"/>
      <c r="G595" s="92"/>
      <c r="H595" s="92"/>
      <c r="I595" s="28"/>
      <c r="J595" s="28"/>
      <c r="K595" s="34"/>
      <c r="L595" s="34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92"/>
      <c r="D596" s="28"/>
      <c r="E596" s="28"/>
      <c r="F596" s="34"/>
      <c r="G596" s="92"/>
      <c r="H596" s="92"/>
      <c r="I596" s="28"/>
      <c r="J596" s="28"/>
      <c r="K596" s="34"/>
      <c r="L596" s="34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92"/>
      <c r="D597" s="28"/>
      <c r="E597" s="28"/>
      <c r="F597" s="34"/>
      <c r="G597" s="92"/>
      <c r="H597" s="92"/>
      <c r="I597" s="28"/>
      <c r="J597" s="28"/>
      <c r="K597" s="34"/>
      <c r="L597" s="34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92"/>
      <c r="D598" s="28"/>
      <c r="E598" s="28"/>
      <c r="F598" s="34"/>
      <c r="G598" s="92"/>
      <c r="H598" s="92"/>
      <c r="I598" s="28"/>
      <c r="J598" s="28"/>
      <c r="K598" s="34"/>
      <c r="L598" s="34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92"/>
      <c r="D599" s="28"/>
      <c r="E599" s="28"/>
      <c r="F599" s="34"/>
      <c r="G599" s="92"/>
      <c r="H599" s="92"/>
      <c r="I599" s="28"/>
      <c r="J599" s="28"/>
      <c r="K599" s="34"/>
      <c r="L599" s="34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92"/>
      <c r="D600" s="28"/>
      <c r="E600" s="28"/>
      <c r="F600" s="34"/>
      <c r="G600" s="92"/>
      <c r="H600" s="92"/>
      <c r="I600" s="28"/>
      <c r="J600" s="28"/>
      <c r="K600" s="34"/>
      <c r="L600" s="34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92"/>
      <c r="D601" s="28"/>
      <c r="E601" s="28"/>
      <c r="F601" s="34"/>
      <c r="G601" s="92"/>
      <c r="H601" s="92"/>
      <c r="I601" s="28"/>
      <c r="J601" s="28"/>
      <c r="K601" s="34"/>
      <c r="L601" s="34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92"/>
      <c r="D602" s="28"/>
      <c r="E602" s="28"/>
      <c r="F602" s="34"/>
      <c r="G602" s="92"/>
      <c r="H602" s="92"/>
      <c r="I602" s="28"/>
      <c r="J602" s="28"/>
      <c r="K602" s="34"/>
      <c r="L602" s="34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92"/>
      <c r="D603" s="28"/>
      <c r="E603" s="28"/>
      <c r="F603" s="34"/>
      <c r="G603" s="92"/>
      <c r="H603" s="92"/>
      <c r="I603" s="28"/>
      <c r="J603" s="28"/>
      <c r="K603" s="34"/>
      <c r="L603" s="34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92"/>
      <c r="D604" s="28"/>
      <c r="E604" s="28"/>
      <c r="F604" s="34"/>
      <c r="G604" s="92"/>
      <c r="H604" s="92"/>
      <c r="I604" s="28"/>
      <c r="J604" s="28"/>
      <c r="K604" s="34"/>
      <c r="L604" s="34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92"/>
      <c r="D605" s="28"/>
      <c r="E605" s="28"/>
      <c r="F605" s="34"/>
      <c r="G605" s="92"/>
      <c r="H605" s="92"/>
      <c r="I605" s="28"/>
      <c r="J605" s="28"/>
      <c r="K605" s="34"/>
      <c r="L605" s="34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92"/>
      <c r="D606" s="28"/>
      <c r="E606" s="28"/>
      <c r="F606" s="34"/>
      <c r="G606" s="92"/>
      <c r="H606" s="92"/>
      <c r="I606" s="28"/>
      <c r="J606" s="28"/>
      <c r="K606" s="34"/>
      <c r="L606" s="34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92"/>
      <c r="D607" s="28"/>
      <c r="E607" s="28"/>
      <c r="F607" s="34"/>
      <c r="G607" s="92"/>
      <c r="H607" s="92"/>
      <c r="I607" s="28"/>
      <c r="J607" s="28"/>
      <c r="K607" s="34"/>
      <c r="L607" s="34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92"/>
      <c r="D608" s="28"/>
      <c r="E608" s="28"/>
      <c r="F608" s="34"/>
      <c r="G608" s="92"/>
      <c r="H608" s="92"/>
      <c r="I608" s="28"/>
      <c r="J608" s="28"/>
      <c r="K608" s="34"/>
      <c r="L608" s="34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92"/>
      <c r="D609" s="28"/>
      <c r="E609" s="28"/>
      <c r="F609" s="34"/>
      <c r="G609" s="92"/>
      <c r="H609" s="92"/>
      <c r="I609" s="28"/>
      <c r="J609" s="28"/>
      <c r="K609" s="34"/>
      <c r="L609" s="34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92"/>
      <c r="D610" s="28"/>
      <c r="E610" s="28"/>
      <c r="F610" s="34"/>
      <c r="G610" s="92"/>
      <c r="H610" s="92"/>
      <c r="I610" s="28"/>
      <c r="J610" s="28"/>
      <c r="K610" s="34"/>
      <c r="L610" s="34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92"/>
      <c r="D611" s="28"/>
      <c r="E611" s="28"/>
      <c r="F611" s="34"/>
      <c r="G611" s="92"/>
      <c r="H611" s="92"/>
      <c r="I611" s="28"/>
      <c r="J611" s="28"/>
      <c r="K611" s="34"/>
      <c r="L611" s="34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92"/>
      <c r="D612" s="28"/>
      <c r="E612" s="28"/>
      <c r="F612" s="34"/>
      <c r="G612" s="92"/>
      <c r="H612" s="92"/>
      <c r="I612" s="28"/>
      <c r="J612" s="28"/>
      <c r="K612" s="34"/>
      <c r="L612" s="34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92"/>
      <c r="D613" s="28"/>
      <c r="E613" s="28"/>
      <c r="F613" s="34"/>
      <c r="G613" s="92"/>
      <c r="H613" s="92"/>
      <c r="I613" s="28"/>
      <c r="J613" s="28"/>
      <c r="K613" s="34"/>
      <c r="L613" s="34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92"/>
      <c r="D614" s="28"/>
      <c r="E614" s="28"/>
      <c r="F614" s="34"/>
      <c r="G614" s="92"/>
      <c r="H614" s="92"/>
      <c r="I614" s="28"/>
      <c r="J614" s="28"/>
      <c r="K614" s="34"/>
      <c r="L614" s="34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92"/>
      <c r="D615" s="28"/>
      <c r="E615" s="28"/>
      <c r="F615" s="34"/>
      <c r="G615" s="92"/>
      <c r="H615" s="92"/>
      <c r="I615" s="28"/>
      <c r="J615" s="28"/>
      <c r="K615" s="34"/>
      <c r="L615" s="34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92"/>
      <c r="D616" s="28"/>
      <c r="E616" s="28"/>
      <c r="F616" s="34"/>
      <c r="G616" s="92"/>
      <c r="H616" s="92"/>
      <c r="I616" s="28"/>
      <c r="J616" s="28"/>
      <c r="K616" s="34"/>
      <c r="L616" s="34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92"/>
      <c r="D617" s="28"/>
      <c r="E617" s="28"/>
      <c r="F617" s="34"/>
      <c r="G617" s="92"/>
      <c r="H617" s="92"/>
      <c r="I617" s="28"/>
      <c r="J617" s="28"/>
      <c r="K617" s="34"/>
      <c r="L617" s="34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92"/>
      <c r="D618" s="28"/>
      <c r="E618" s="28"/>
      <c r="F618" s="34"/>
      <c r="G618" s="92"/>
      <c r="H618" s="92"/>
      <c r="I618" s="28"/>
      <c r="J618" s="28"/>
      <c r="K618" s="34"/>
      <c r="L618" s="34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92"/>
      <c r="D619" s="28"/>
      <c r="E619" s="28"/>
      <c r="F619" s="34"/>
      <c r="G619" s="92"/>
      <c r="H619" s="92"/>
      <c r="I619" s="28"/>
      <c r="J619" s="28"/>
      <c r="K619" s="34"/>
      <c r="L619" s="34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92"/>
      <c r="D620" s="28"/>
      <c r="E620" s="28"/>
      <c r="F620" s="34"/>
      <c r="G620" s="92"/>
      <c r="H620" s="92"/>
      <c r="I620" s="28"/>
      <c r="J620" s="28"/>
      <c r="K620" s="34"/>
      <c r="L620" s="34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92"/>
      <c r="D621" s="28"/>
      <c r="E621" s="28"/>
      <c r="F621" s="34"/>
      <c r="G621" s="92"/>
      <c r="H621" s="92"/>
      <c r="I621" s="28"/>
      <c r="J621" s="28"/>
      <c r="K621" s="34"/>
      <c r="L621" s="34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92"/>
      <c r="D622" s="28"/>
      <c r="E622" s="28"/>
      <c r="F622" s="34"/>
      <c r="G622" s="92"/>
      <c r="H622" s="92"/>
      <c r="I622" s="28"/>
      <c r="J622" s="28"/>
      <c r="K622" s="34"/>
      <c r="L622" s="34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92"/>
      <c r="D623" s="28"/>
      <c r="E623" s="28"/>
      <c r="F623" s="34"/>
      <c r="G623" s="92"/>
      <c r="H623" s="92"/>
      <c r="I623" s="28"/>
      <c r="J623" s="28"/>
      <c r="K623" s="34"/>
      <c r="L623" s="34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92"/>
      <c r="D624" s="28"/>
      <c r="E624" s="28"/>
      <c r="F624" s="34"/>
      <c r="G624" s="92"/>
      <c r="H624" s="92"/>
      <c r="I624" s="28"/>
      <c r="J624" s="28"/>
      <c r="K624" s="34"/>
      <c r="L624" s="34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92"/>
      <c r="D625" s="28"/>
      <c r="E625" s="28"/>
      <c r="F625" s="34"/>
      <c r="G625" s="92"/>
      <c r="H625" s="92"/>
      <c r="I625" s="28"/>
      <c r="J625" s="28"/>
      <c r="K625" s="34"/>
      <c r="L625" s="34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92"/>
      <c r="D626" s="28"/>
      <c r="E626" s="28"/>
      <c r="F626" s="34"/>
      <c r="G626" s="92"/>
      <c r="H626" s="92"/>
      <c r="I626" s="28"/>
      <c r="J626" s="28"/>
      <c r="K626" s="34"/>
      <c r="L626" s="34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92"/>
      <c r="D627" s="28"/>
      <c r="E627" s="28"/>
      <c r="F627" s="34"/>
      <c r="G627" s="92"/>
      <c r="H627" s="92"/>
      <c r="I627" s="28"/>
      <c r="J627" s="28"/>
      <c r="K627" s="34"/>
      <c r="L627" s="34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92"/>
      <c r="D628" s="28"/>
      <c r="E628" s="28"/>
      <c r="F628" s="34"/>
      <c r="G628" s="92"/>
      <c r="H628" s="92"/>
      <c r="I628" s="28"/>
      <c r="J628" s="28"/>
      <c r="K628" s="34"/>
      <c r="L628" s="34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92"/>
      <c r="D629" s="28"/>
      <c r="E629" s="28"/>
      <c r="F629" s="34"/>
      <c r="G629" s="92"/>
      <c r="H629" s="92"/>
      <c r="I629" s="28"/>
      <c r="J629" s="28"/>
      <c r="K629" s="34"/>
      <c r="L629" s="34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92"/>
      <c r="D630" s="28"/>
      <c r="E630" s="28"/>
      <c r="F630" s="34"/>
      <c r="G630" s="92"/>
      <c r="H630" s="92"/>
      <c r="I630" s="28"/>
      <c r="J630" s="28"/>
      <c r="K630" s="34"/>
      <c r="L630" s="34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92"/>
      <c r="D631" s="28"/>
      <c r="E631" s="28"/>
      <c r="F631" s="34"/>
      <c r="G631" s="92"/>
      <c r="H631" s="92"/>
      <c r="I631" s="28"/>
      <c r="J631" s="28"/>
      <c r="K631" s="34"/>
      <c r="L631" s="34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92"/>
      <c r="D632" s="28"/>
      <c r="E632" s="28"/>
      <c r="F632" s="34"/>
      <c r="G632" s="92"/>
      <c r="H632" s="92"/>
      <c r="I632" s="28"/>
      <c r="J632" s="28"/>
      <c r="K632" s="34"/>
      <c r="L632" s="34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92"/>
      <c r="D633" s="28"/>
      <c r="E633" s="28"/>
      <c r="F633" s="34"/>
      <c r="G633" s="92"/>
      <c r="H633" s="92"/>
      <c r="I633" s="28"/>
      <c r="J633" s="28"/>
      <c r="K633" s="34"/>
      <c r="L633" s="34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92"/>
      <c r="D634" s="28"/>
      <c r="E634" s="28"/>
      <c r="F634" s="34"/>
      <c r="G634" s="92"/>
      <c r="H634" s="92"/>
      <c r="I634" s="28"/>
      <c r="J634" s="28"/>
      <c r="K634" s="34"/>
      <c r="L634" s="34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92"/>
      <c r="D635" s="28"/>
      <c r="E635" s="28"/>
      <c r="F635" s="34"/>
      <c r="G635" s="92"/>
      <c r="H635" s="92"/>
      <c r="I635" s="28"/>
      <c r="J635" s="28"/>
      <c r="K635" s="34"/>
      <c r="L635" s="34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92"/>
      <c r="D636" s="28"/>
      <c r="E636" s="28"/>
      <c r="F636" s="34"/>
      <c r="G636" s="92"/>
      <c r="H636" s="92"/>
      <c r="I636" s="28"/>
      <c r="J636" s="28"/>
      <c r="K636" s="34"/>
      <c r="L636" s="34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92"/>
      <c r="D637" s="28"/>
      <c r="E637" s="28"/>
      <c r="F637" s="34"/>
      <c r="G637" s="92"/>
      <c r="H637" s="92"/>
      <c r="I637" s="28"/>
      <c r="J637" s="28"/>
      <c r="K637" s="34"/>
      <c r="L637" s="34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92"/>
      <c r="D638" s="28"/>
      <c r="E638" s="28"/>
      <c r="F638" s="34"/>
      <c r="G638" s="92"/>
      <c r="H638" s="92"/>
      <c r="I638" s="28"/>
      <c r="J638" s="28"/>
      <c r="K638" s="34"/>
      <c r="L638" s="34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92"/>
      <c r="D639" s="28"/>
      <c r="E639" s="28"/>
      <c r="F639" s="34"/>
      <c r="G639" s="92"/>
      <c r="H639" s="92"/>
      <c r="I639" s="28"/>
      <c r="J639" s="28"/>
      <c r="K639" s="34"/>
      <c r="L639" s="34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92"/>
      <c r="D640" s="28"/>
      <c r="E640" s="28"/>
      <c r="F640" s="34"/>
      <c r="G640" s="92"/>
      <c r="H640" s="92"/>
      <c r="I640" s="28"/>
      <c r="J640" s="28"/>
      <c r="K640" s="34"/>
      <c r="L640" s="34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92"/>
      <c r="D641" s="28"/>
      <c r="E641" s="28"/>
      <c r="F641" s="34"/>
      <c r="G641" s="92"/>
      <c r="H641" s="92"/>
      <c r="I641" s="28"/>
      <c r="J641" s="28"/>
      <c r="K641" s="34"/>
      <c r="L641" s="34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92"/>
      <c r="D642" s="28"/>
      <c r="E642" s="28"/>
      <c r="F642" s="34"/>
      <c r="G642" s="92"/>
      <c r="H642" s="92"/>
      <c r="I642" s="28"/>
      <c r="J642" s="28"/>
      <c r="K642" s="34"/>
      <c r="L642" s="34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92"/>
      <c r="D643" s="28"/>
      <c r="E643" s="28"/>
      <c r="F643" s="34"/>
      <c r="G643" s="92"/>
      <c r="H643" s="92"/>
      <c r="I643" s="28"/>
      <c r="J643" s="28"/>
      <c r="K643" s="34"/>
      <c r="L643" s="34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92"/>
      <c r="D644" s="28"/>
      <c r="E644" s="28"/>
      <c r="F644" s="34"/>
      <c r="G644" s="92"/>
      <c r="H644" s="92"/>
      <c r="I644" s="28"/>
      <c r="J644" s="28"/>
      <c r="K644" s="34"/>
      <c r="L644" s="34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92"/>
      <c r="D645" s="28"/>
      <c r="E645" s="28"/>
      <c r="F645" s="34"/>
      <c r="G645" s="92"/>
      <c r="H645" s="92"/>
      <c r="I645" s="28"/>
      <c r="J645" s="28"/>
      <c r="K645" s="34"/>
      <c r="L645" s="34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92"/>
      <c r="D646" s="28"/>
      <c r="E646" s="28"/>
      <c r="F646" s="34"/>
      <c r="G646" s="92"/>
      <c r="H646" s="92"/>
      <c r="I646" s="28"/>
      <c r="J646" s="28"/>
      <c r="K646" s="34"/>
      <c r="L646" s="34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92"/>
      <c r="D647" s="28"/>
      <c r="E647" s="28"/>
      <c r="F647" s="34"/>
      <c r="G647" s="92"/>
      <c r="H647" s="92"/>
      <c r="I647" s="28"/>
      <c r="J647" s="28"/>
      <c r="K647" s="34"/>
      <c r="L647" s="34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92"/>
      <c r="D648" s="28"/>
      <c r="E648" s="28"/>
      <c r="F648" s="34"/>
      <c r="G648" s="92"/>
      <c r="H648" s="92"/>
      <c r="I648" s="28"/>
      <c r="J648" s="28"/>
      <c r="K648" s="34"/>
      <c r="L648" s="34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92"/>
      <c r="D649" s="28"/>
      <c r="E649" s="28"/>
      <c r="F649" s="34"/>
      <c r="G649" s="92"/>
      <c r="H649" s="92"/>
      <c r="I649" s="28"/>
      <c r="J649" s="28"/>
      <c r="K649" s="34"/>
      <c r="L649" s="34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92"/>
      <c r="D650" s="28"/>
      <c r="E650" s="28"/>
      <c r="F650" s="34"/>
      <c r="G650" s="92"/>
      <c r="H650" s="92"/>
      <c r="I650" s="28"/>
      <c r="J650" s="28"/>
      <c r="K650" s="34"/>
      <c r="L650" s="34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92"/>
      <c r="D651" s="28"/>
      <c r="E651" s="28"/>
      <c r="F651" s="34"/>
      <c r="G651" s="92"/>
      <c r="H651" s="92"/>
      <c r="I651" s="28"/>
      <c r="J651" s="28"/>
      <c r="K651" s="34"/>
      <c r="L651" s="34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92"/>
      <c r="D652" s="28"/>
      <c r="E652" s="28"/>
      <c r="F652" s="34"/>
      <c r="G652" s="92"/>
      <c r="H652" s="92"/>
      <c r="I652" s="28"/>
      <c r="J652" s="28"/>
      <c r="K652" s="34"/>
      <c r="L652" s="34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92"/>
      <c r="D653" s="28"/>
      <c r="E653" s="28"/>
      <c r="F653" s="34"/>
      <c r="G653" s="92"/>
      <c r="H653" s="92"/>
      <c r="I653" s="28"/>
      <c r="J653" s="28"/>
      <c r="K653" s="34"/>
      <c r="L653" s="34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92"/>
      <c r="D654" s="28"/>
      <c r="E654" s="28"/>
      <c r="F654" s="34"/>
      <c r="G654" s="92"/>
      <c r="H654" s="92"/>
      <c r="I654" s="28"/>
      <c r="J654" s="28"/>
      <c r="K654" s="34"/>
      <c r="L654" s="34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92"/>
      <c r="D655" s="28"/>
      <c r="E655" s="28"/>
      <c r="F655" s="34"/>
      <c r="G655" s="92"/>
      <c r="H655" s="92"/>
      <c r="I655" s="28"/>
      <c r="J655" s="28"/>
      <c r="K655" s="34"/>
      <c r="L655" s="34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92"/>
      <c r="D656" s="28"/>
      <c r="E656" s="28"/>
      <c r="F656" s="34"/>
      <c r="G656" s="92"/>
      <c r="H656" s="92"/>
      <c r="I656" s="28"/>
      <c r="J656" s="28"/>
      <c r="K656" s="34"/>
      <c r="L656" s="34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92"/>
      <c r="D657" s="28"/>
      <c r="E657" s="28"/>
      <c r="F657" s="34"/>
      <c r="G657" s="92"/>
      <c r="H657" s="92"/>
      <c r="I657" s="28"/>
      <c r="J657" s="28"/>
      <c r="K657" s="34"/>
      <c r="L657" s="34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92"/>
      <c r="D658" s="28"/>
      <c r="E658" s="28"/>
      <c r="F658" s="34"/>
      <c r="G658" s="92"/>
      <c r="H658" s="92"/>
      <c r="I658" s="28"/>
      <c r="J658" s="28"/>
      <c r="K658" s="34"/>
      <c r="L658" s="34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92"/>
      <c r="D659" s="28"/>
      <c r="E659" s="28"/>
      <c r="F659" s="34"/>
      <c r="G659" s="92"/>
      <c r="H659" s="92"/>
      <c r="I659" s="28"/>
      <c r="J659" s="28"/>
      <c r="K659" s="34"/>
      <c r="L659" s="34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92"/>
      <c r="D660" s="28"/>
      <c r="E660" s="28"/>
      <c r="F660" s="34"/>
      <c r="G660" s="92"/>
      <c r="H660" s="92"/>
      <c r="I660" s="28"/>
      <c r="J660" s="28"/>
      <c r="K660" s="34"/>
      <c r="L660" s="34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92"/>
      <c r="D661" s="28"/>
      <c r="E661" s="28"/>
      <c r="F661" s="34"/>
      <c r="G661" s="92"/>
      <c r="H661" s="92"/>
      <c r="I661" s="28"/>
      <c r="J661" s="28"/>
      <c r="K661" s="34"/>
      <c r="L661" s="34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92"/>
      <c r="D662" s="28"/>
      <c r="E662" s="28"/>
      <c r="F662" s="34"/>
      <c r="G662" s="92"/>
      <c r="H662" s="92"/>
      <c r="I662" s="28"/>
      <c r="J662" s="28"/>
      <c r="K662" s="34"/>
      <c r="L662" s="34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92"/>
      <c r="D663" s="28"/>
      <c r="E663" s="28"/>
      <c r="F663" s="34"/>
      <c r="G663" s="92"/>
      <c r="H663" s="92"/>
      <c r="I663" s="28"/>
      <c r="J663" s="28"/>
      <c r="K663" s="34"/>
      <c r="L663" s="34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92"/>
      <c r="D664" s="28"/>
      <c r="E664" s="28"/>
      <c r="F664" s="34"/>
      <c r="G664" s="92"/>
      <c r="H664" s="92"/>
      <c r="I664" s="28"/>
      <c r="J664" s="28"/>
      <c r="K664" s="34"/>
      <c r="L664" s="34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92"/>
      <c r="D665" s="28"/>
      <c r="E665" s="28"/>
      <c r="F665" s="34"/>
      <c r="G665" s="92"/>
      <c r="H665" s="92"/>
      <c r="I665" s="28"/>
      <c r="J665" s="28"/>
      <c r="K665" s="34"/>
      <c r="L665" s="34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92"/>
      <c r="D666" s="28"/>
      <c r="E666" s="28"/>
      <c r="F666" s="34"/>
      <c r="G666" s="92"/>
      <c r="H666" s="92"/>
      <c r="I666" s="28"/>
      <c r="J666" s="28"/>
      <c r="K666" s="34"/>
      <c r="L666" s="34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92"/>
      <c r="D667" s="28"/>
      <c r="E667" s="28"/>
      <c r="F667" s="34"/>
      <c r="G667" s="92"/>
      <c r="H667" s="92"/>
      <c r="I667" s="28"/>
      <c r="J667" s="28"/>
      <c r="K667" s="34"/>
      <c r="L667" s="34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92"/>
      <c r="D668" s="28"/>
      <c r="E668" s="28"/>
      <c r="F668" s="34"/>
      <c r="G668" s="92"/>
      <c r="H668" s="92"/>
      <c r="I668" s="28"/>
      <c r="J668" s="28"/>
      <c r="K668" s="34"/>
      <c r="L668" s="34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92"/>
      <c r="D669" s="28"/>
      <c r="E669" s="28"/>
      <c r="F669" s="34"/>
      <c r="G669" s="92"/>
      <c r="H669" s="92"/>
      <c r="I669" s="28"/>
      <c r="J669" s="28"/>
      <c r="K669" s="34"/>
      <c r="L669" s="34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92"/>
      <c r="D670" s="28"/>
      <c r="E670" s="28"/>
      <c r="F670" s="34"/>
      <c r="G670" s="92"/>
      <c r="H670" s="92"/>
      <c r="I670" s="28"/>
      <c r="J670" s="28"/>
      <c r="K670" s="34"/>
      <c r="L670" s="34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92"/>
      <c r="D671" s="28"/>
      <c r="E671" s="28"/>
      <c r="F671" s="34"/>
      <c r="G671" s="92"/>
      <c r="H671" s="92"/>
      <c r="I671" s="28"/>
      <c r="J671" s="28"/>
      <c r="K671" s="34"/>
      <c r="L671" s="34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92"/>
      <c r="D672" s="28"/>
      <c r="E672" s="28"/>
      <c r="F672" s="34"/>
      <c r="G672" s="92"/>
      <c r="H672" s="92"/>
      <c r="I672" s="28"/>
      <c r="J672" s="28"/>
      <c r="K672" s="34"/>
      <c r="L672" s="34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92"/>
      <c r="D673" s="28"/>
      <c r="E673" s="28"/>
      <c r="F673" s="34"/>
      <c r="G673" s="92"/>
      <c r="H673" s="92"/>
      <c r="I673" s="28"/>
      <c r="J673" s="28"/>
      <c r="K673" s="34"/>
      <c r="L673" s="34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92"/>
      <c r="D674" s="28"/>
      <c r="E674" s="28"/>
      <c r="F674" s="34"/>
      <c r="G674" s="92"/>
      <c r="H674" s="92"/>
      <c r="I674" s="28"/>
      <c r="J674" s="28"/>
      <c r="K674" s="34"/>
      <c r="L674" s="34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92"/>
      <c r="D675" s="28"/>
      <c r="E675" s="28"/>
      <c r="F675" s="34"/>
      <c r="G675" s="92"/>
      <c r="H675" s="92"/>
      <c r="I675" s="28"/>
      <c r="J675" s="28"/>
      <c r="K675" s="34"/>
      <c r="L675" s="34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92"/>
      <c r="D676" s="28"/>
      <c r="E676" s="28"/>
      <c r="F676" s="34"/>
      <c r="G676" s="92"/>
      <c r="H676" s="92"/>
      <c r="I676" s="28"/>
      <c r="J676" s="28"/>
      <c r="K676" s="34"/>
      <c r="L676" s="34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92"/>
      <c r="D677" s="28"/>
      <c r="E677" s="28"/>
      <c r="F677" s="34"/>
      <c r="G677" s="92"/>
      <c r="H677" s="92"/>
      <c r="I677" s="28"/>
      <c r="J677" s="28"/>
      <c r="K677" s="34"/>
      <c r="L677" s="34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92"/>
      <c r="D678" s="28"/>
      <c r="E678" s="28"/>
      <c r="F678" s="34"/>
      <c r="G678" s="92"/>
      <c r="H678" s="92"/>
      <c r="I678" s="28"/>
      <c r="J678" s="28"/>
      <c r="K678" s="34"/>
      <c r="L678" s="34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92"/>
      <c r="D679" s="28"/>
      <c r="E679" s="28"/>
      <c r="F679" s="34"/>
      <c r="G679" s="92"/>
      <c r="H679" s="92"/>
      <c r="I679" s="28"/>
      <c r="J679" s="28"/>
      <c r="K679" s="34"/>
      <c r="L679" s="34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92"/>
      <c r="D680" s="28"/>
      <c r="E680" s="28"/>
      <c r="F680" s="34"/>
      <c r="G680" s="92"/>
      <c r="H680" s="92"/>
      <c r="I680" s="28"/>
      <c r="J680" s="28"/>
      <c r="K680" s="34"/>
      <c r="L680" s="34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92"/>
      <c r="D681" s="28"/>
      <c r="E681" s="28"/>
      <c r="F681" s="34"/>
      <c r="G681" s="92"/>
      <c r="H681" s="92"/>
      <c r="I681" s="28"/>
      <c r="J681" s="28"/>
      <c r="K681" s="34"/>
      <c r="L681" s="34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92"/>
      <c r="D682" s="28"/>
      <c r="E682" s="28"/>
      <c r="F682" s="34"/>
      <c r="G682" s="92"/>
      <c r="H682" s="92"/>
      <c r="I682" s="28"/>
      <c r="J682" s="28"/>
      <c r="K682" s="34"/>
      <c r="L682" s="34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92"/>
      <c r="D683" s="28"/>
      <c r="E683" s="28"/>
      <c r="F683" s="34"/>
      <c r="G683" s="92"/>
      <c r="H683" s="92"/>
      <c r="I683" s="28"/>
      <c r="J683" s="28"/>
      <c r="K683" s="34"/>
      <c r="L683" s="34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92"/>
      <c r="D684" s="28"/>
      <c r="E684" s="28"/>
      <c r="F684" s="34"/>
      <c r="G684" s="92"/>
      <c r="H684" s="92"/>
      <c r="I684" s="28"/>
      <c r="J684" s="28"/>
      <c r="K684" s="34"/>
      <c r="L684" s="34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92"/>
      <c r="D685" s="28"/>
      <c r="E685" s="28"/>
      <c r="F685" s="34"/>
      <c r="G685" s="92"/>
      <c r="H685" s="92"/>
      <c r="I685" s="28"/>
      <c r="J685" s="28"/>
      <c r="K685" s="34"/>
      <c r="L685" s="34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92"/>
      <c r="D686" s="28"/>
      <c r="E686" s="28"/>
      <c r="F686" s="34"/>
      <c r="G686" s="92"/>
      <c r="H686" s="92"/>
      <c r="I686" s="28"/>
      <c r="J686" s="28"/>
      <c r="K686" s="34"/>
      <c r="L686" s="34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92"/>
      <c r="D687" s="28"/>
      <c r="E687" s="28"/>
      <c r="F687" s="34"/>
      <c r="G687" s="92"/>
      <c r="H687" s="92"/>
      <c r="I687" s="28"/>
      <c r="J687" s="28"/>
      <c r="K687" s="34"/>
      <c r="L687" s="34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92"/>
      <c r="D688" s="28"/>
      <c r="E688" s="28"/>
      <c r="F688" s="34"/>
      <c r="G688" s="92"/>
      <c r="H688" s="92"/>
      <c r="I688" s="28"/>
      <c r="J688" s="28"/>
      <c r="K688" s="34"/>
      <c r="L688" s="34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92"/>
      <c r="D689" s="28"/>
      <c r="E689" s="28"/>
      <c r="F689" s="34"/>
      <c r="G689" s="92"/>
      <c r="H689" s="92"/>
      <c r="I689" s="28"/>
      <c r="J689" s="28"/>
      <c r="K689" s="34"/>
      <c r="L689" s="34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92"/>
      <c r="D690" s="28"/>
      <c r="E690" s="28"/>
      <c r="F690" s="34"/>
      <c r="G690" s="92"/>
      <c r="H690" s="92"/>
      <c r="I690" s="28"/>
      <c r="J690" s="28"/>
      <c r="K690" s="34"/>
      <c r="L690" s="34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92"/>
      <c r="D691" s="28"/>
      <c r="E691" s="28"/>
      <c r="F691" s="34"/>
      <c r="G691" s="92"/>
      <c r="H691" s="92"/>
      <c r="I691" s="28"/>
      <c r="J691" s="28"/>
      <c r="K691" s="34"/>
      <c r="L691" s="34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92"/>
      <c r="D692" s="28"/>
      <c r="E692" s="28"/>
      <c r="F692" s="34"/>
      <c r="G692" s="92"/>
      <c r="H692" s="92"/>
      <c r="I692" s="28"/>
      <c r="J692" s="28"/>
      <c r="K692" s="34"/>
      <c r="L692" s="34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92"/>
      <c r="D693" s="28"/>
      <c r="E693" s="28"/>
      <c r="F693" s="34"/>
      <c r="G693" s="92"/>
      <c r="H693" s="92"/>
      <c r="I693" s="28"/>
      <c r="J693" s="28"/>
      <c r="K693" s="34"/>
      <c r="L693" s="34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92"/>
      <c r="D694" s="28"/>
      <c r="E694" s="28"/>
      <c r="F694" s="34"/>
      <c r="G694" s="92"/>
      <c r="H694" s="92"/>
      <c r="I694" s="28"/>
      <c r="J694" s="28"/>
      <c r="K694" s="34"/>
      <c r="L694" s="34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92"/>
      <c r="D695" s="28"/>
      <c r="E695" s="28"/>
      <c r="F695" s="34"/>
      <c r="G695" s="92"/>
      <c r="H695" s="92"/>
      <c r="I695" s="28"/>
      <c r="J695" s="28"/>
      <c r="K695" s="34"/>
      <c r="L695" s="34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92"/>
      <c r="D696" s="28"/>
      <c r="E696" s="28"/>
      <c r="F696" s="34"/>
      <c r="G696" s="92"/>
      <c r="H696" s="92"/>
      <c r="I696" s="28"/>
      <c r="J696" s="28"/>
      <c r="K696" s="34"/>
      <c r="L696" s="34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92"/>
      <c r="D697" s="28"/>
      <c r="E697" s="28"/>
      <c r="F697" s="34"/>
      <c r="G697" s="92"/>
      <c r="H697" s="92"/>
      <c r="I697" s="28"/>
      <c r="J697" s="28"/>
      <c r="K697" s="34"/>
      <c r="L697" s="34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92"/>
      <c r="D698" s="28"/>
      <c r="E698" s="28"/>
      <c r="F698" s="34"/>
      <c r="G698" s="92"/>
      <c r="H698" s="92"/>
      <c r="I698" s="28"/>
      <c r="J698" s="28"/>
      <c r="K698" s="34"/>
      <c r="L698" s="34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92"/>
      <c r="D699" s="28"/>
      <c r="E699" s="28"/>
      <c r="F699" s="34"/>
      <c r="G699" s="92"/>
      <c r="H699" s="92"/>
      <c r="I699" s="28"/>
      <c r="J699" s="28"/>
      <c r="K699" s="34"/>
      <c r="L699" s="34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92"/>
      <c r="D700" s="28"/>
      <c r="E700" s="28"/>
      <c r="F700" s="34"/>
      <c r="G700" s="92"/>
      <c r="H700" s="92"/>
      <c r="I700" s="28"/>
      <c r="J700" s="28"/>
      <c r="K700" s="34"/>
      <c r="L700" s="34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92"/>
      <c r="D701" s="28"/>
      <c r="E701" s="28"/>
      <c r="F701" s="34"/>
      <c r="G701" s="92"/>
      <c r="H701" s="92"/>
      <c r="I701" s="28"/>
      <c r="J701" s="28"/>
      <c r="K701" s="34"/>
      <c r="L701" s="34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92"/>
      <c r="D702" s="28"/>
      <c r="E702" s="28"/>
      <c r="F702" s="34"/>
      <c r="G702" s="92"/>
      <c r="H702" s="92"/>
      <c r="I702" s="28"/>
      <c r="J702" s="28"/>
      <c r="K702" s="34"/>
      <c r="L702" s="34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92"/>
      <c r="D703" s="28"/>
      <c r="E703" s="28"/>
      <c r="F703" s="34"/>
      <c r="G703" s="92"/>
      <c r="H703" s="92"/>
      <c r="I703" s="28"/>
      <c r="J703" s="28"/>
      <c r="K703" s="34"/>
      <c r="L703" s="34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92"/>
      <c r="D704" s="28"/>
      <c r="E704" s="28"/>
      <c r="F704" s="34"/>
      <c r="G704" s="92"/>
      <c r="H704" s="92"/>
      <c r="I704" s="28"/>
      <c r="J704" s="28"/>
      <c r="K704" s="34"/>
      <c r="L704" s="34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92"/>
      <c r="D705" s="28"/>
      <c r="E705" s="28"/>
      <c r="F705" s="34"/>
      <c r="G705" s="92"/>
      <c r="H705" s="92"/>
      <c r="I705" s="28"/>
      <c r="J705" s="28"/>
      <c r="K705" s="34"/>
      <c r="L705" s="34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92"/>
      <c r="D706" s="28"/>
      <c r="E706" s="28"/>
      <c r="F706" s="34"/>
      <c r="G706" s="92"/>
      <c r="H706" s="92"/>
      <c r="I706" s="28"/>
      <c r="J706" s="28"/>
      <c r="K706" s="34"/>
      <c r="L706" s="34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92"/>
      <c r="D707" s="28"/>
      <c r="E707" s="28"/>
      <c r="F707" s="34"/>
      <c r="G707" s="92"/>
      <c r="H707" s="92"/>
      <c r="I707" s="28"/>
      <c r="J707" s="28"/>
      <c r="K707" s="34"/>
      <c r="L707" s="34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92"/>
      <c r="D708" s="28"/>
      <c r="E708" s="28"/>
      <c r="F708" s="34"/>
      <c r="G708" s="92"/>
      <c r="H708" s="92"/>
      <c r="I708" s="28"/>
      <c r="J708" s="28"/>
      <c r="K708" s="34"/>
      <c r="L708" s="34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92"/>
      <c r="D709" s="28"/>
      <c r="E709" s="28"/>
      <c r="F709" s="34"/>
      <c r="G709" s="92"/>
      <c r="H709" s="92"/>
      <c r="I709" s="28"/>
      <c r="J709" s="28"/>
      <c r="K709" s="34"/>
      <c r="L709" s="34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92"/>
      <c r="D710" s="28"/>
      <c r="E710" s="28"/>
      <c r="F710" s="34"/>
      <c r="G710" s="92"/>
      <c r="H710" s="92"/>
      <c r="I710" s="28"/>
      <c r="J710" s="28"/>
      <c r="K710" s="34"/>
      <c r="L710" s="34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92"/>
      <c r="D711" s="28"/>
      <c r="E711" s="28"/>
      <c r="F711" s="34"/>
      <c r="G711" s="92"/>
      <c r="H711" s="92"/>
      <c r="I711" s="28"/>
      <c r="J711" s="28"/>
      <c r="K711" s="34"/>
      <c r="L711" s="34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92"/>
      <c r="D712" s="28"/>
      <c r="E712" s="28"/>
      <c r="F712" s="34"/>
      <c r="G712" s="92"/>
      <c r="H712" s="92"/>
      <c r="I712" s="28"/>
      <c r="J712" s="28"/>
      <c r="K712" s="34"/>
      <c r="L712" s="34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92"/>
      <c r="D713" s="28"/>
      <c r="E713" s="28"/>
      <c r="F713" s="34"/>
      <c r="G713" s="92"/>
      <c r="H713" s="92"/>
      <c r="I713" s="28"/>
      <c r="J713" s="28"/>
      <c r="K713" s="34"/>
      <c r="L713" s="34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92"/>
      <c r="D714" s="28"/>
      <c r="E714" s="28"/>
      <c r="F714" s="34"/>
      <c r="G714" s="92"/>
      <c r="H714" s="92"/>
      <c r="I714" s="28"/>
      <c r="J714" s="28"/>
      <c r="K714" s="34"/>
      <c r="L714" s="34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92"/>
      <c r="D715" s="28"/>
      <c r="E715" s="28"/>
      <c r="F715" s="34"/>
      <c r="G715" s="92"/>
      <c r="H715" s="92"/>
      <c r="I715" s="28"/>
      <c r="J715" s="28"/>
      <c r="K715" s="34"/>
      <c r="L715" s="34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92"/>
      <c r="D716" s="28"/>
      <c r="E716" s="28"/>
      <c r="F716" s="34"/>
      <c r="G716" s="92"/>
      <c r="H716" s="92"/>
      <c r="I716" s="28"/>
      <c r="J716" s="28"/>
      <c r="K716" s="34"/>
      <c r="L716" s="34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92"/>
      <c r="D717" s="28"/>
      <c r="E717" s="28"/>
      <c r="F717" s="34"/>
      <c r="G717" s="92"/>
      <c r="H717" s="92"/>
      <c r="I717" s="28"/>
      <c r="J717" s="28"/>
      <c r="K717" s="34"/>
      <c r="L717" s="34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92"/>
      <c r="D718" s="28"/>
      <c r="E718" s="28"/>
      <c r="F718" s="34"/>
      <c r="G718" s="92"/>
      <c r="H718" s="92"/>
      <c r="I718" s="28"/>
      <c r="J718" s="28"/>
      <c r="K718" s="34"/>
      <c r="L718" s="34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92"/>
      <c r="D719" s="28"/>
      <c r="E719" s="28"/>
      <c r="F719" s="34"/>
      <c r="G719" s="92"/>
      <c r="H719" s="92"/>
      <c r="I719" s="28"/>
      <c r="J719" s="28"/>
      <c r="K719" s="34"/>
      <c r="L719" s="34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92"/>
      <c r="D720" s="28"/>
      <c r="E720" s="28"/>
      <c r="F720" s="34"/>
      <c r="G720" s="92"/>
      <c r="H720" s="92"/>
      <c r="I720" s="28"/>
      <c r="J720" s="28"/>
      <c r="K720" s="34"/>
      <c r="L720" s="34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92"/>
      <c r="D721" s="28"/>
      <c r="E721" s="28"/>
      <c r="F721" s="34"/>
      <c r="G721" s="92"/>
      <c r="H721" s="92"/>
      <c r="I721" s="28"/>
      <c r="J721" s="28"/>
      <c r="K721" s="34"/>
      <c r="L721" s="34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92"/>
      <c r="D722" s="28"/>
      <c r="E722" s="28"/>
      <c r="F722" s="34"/>
      <c r="G722" s="92"/>
      <c r="H722" s="92"/>
      <c r="I722" s="28"/>
      <c r="J722" s="28"/>
      <c r="K722" s="34"/>
      <c r="L722" s="34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92"/>
      <c r="D723" s="28"/>
      <c r="E723" s="28"/>
      <c r="F723" s="34"/>
      <c r="G723" s="92"/>
      <c r="H723" s="92"/>
      <c r="I723" s="28"/>
      <c r="J723" s="28"/>
      <c r="K723" s="34"/>
      <c r="L723" s="34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92"/>
      <c r="D724" s="28"/>
      <c r="E724" s="28"/>
      <c r="F724" s="34"/>
      <c r="G724" s="92"/>
      <c r="H724" s="92"/>
      <c r="I724" s="28"/>
      <c r="J724" s="28"/>
      <c r="K724" s="34"/>
      <c r="L724" s="34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92"/>
      <c r="D725" s="28"/>
      <c r="E725" s="28"/>
      <c r="F725" s="34"/>
      <c r="G725" s="92"/>
      <c r="H725" s="92"/>
      <c r="I725" s="28"/>
      <c r="J725" s="28"/>
      <c r="K725" s="34"/>
      <c r="L725" s="34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92"/>
      <c r="D726" s="28"/>
      <c r="E726" s="28"/>
      <c r="F726" s="34"/>
      <c r="G726" s="92"/>
      <c r="H726" s="92"/>
      <c r="I726" s="28"/>
      <c r="J726" s="28"/>
      <c r="K726" s="34"/>
      <c r="L726" s="34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92"/>
      <c r="D727" s="28"/>
      <c r="E727" s="28"/>
      <c r="F727" s="34"/>
      <c r="G727" s="92"/>
      <c r="H727" s="92"/>
      <c r="I727" s="28"/>
      <c r="J727" s="28"/>
      <c r="K727" s="34"/>
      <c r="L727" s="34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92"/>
      <c r="D728" s="28"/>
      <c r="E728" s="28"/>
      <c r="F728" s="34"/>
      <c r="G728" s="92"/>
      <c r="H728" s="92"/>
      <c r="I728" s="28"/>
      <c r="J728" s="28"/>
      <c r="K728" s="34"/>
      <c r="L728" s="34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92"/>
      <c r="D729" s="28"/>
      <c r="E729" s="28"/>
      <c r="F729" s="34"/>
      <c r="G729" s="92"/>
      <c r="H729" s="92"/>
      <c r="I729" s="28"/>
      <c r="J729" s="28"/>
      <c r="K729" s="34"/>
      <c r="L729" s="34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92"/>
      <c r="D730" s="28"/>
      <c r="E730" s="28"/>
      <c r="F730" s="34"/>
      <c r="G730" s="92"/>
      <c r="H730" s="92"/>
      <c r="I730" s="28"/>
      <c r="J730" s="28"/>
      <c r="K730" s="34"/>
      <c r="L730" s="34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92"/>
      <c r="D731" s="28"/>
      <c r="E731" s="28"/>
      <c r="F731" s="34"/>
      <c r="G731" s="92"/>
      <c r="H731" s="92"/>
      <c r="I731" s="28"/>
      <c r="J731" s="28"/>
      <c r="K731" s="34"/>
      <c r="L731" s="34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92"/>
      <c r="D732" s="28"/>
      <c r="E732" s="28"/>
      <c r="F732" s="34"/>
      <c r="G732" s="92"/>
      <c r="H732" s="92"/>
      <c r="I732" s="28"/>
      <c r="J732" s="28"/>
      <c r="K732" s="34"/>
      <c r="L732" s="34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92"/>
      <c r="D733" s="28"/>
      <c r="E733" s="28"/>
      <c r="F733" s="34"/>
      <c r="G733" s="92"/>
      <c r="H733" s="92"/>
      <c r="I733" s="28"/>
      <c r="J733" s="28"/>
      <c r="K733" s="34"/>
      <c r="L733" s="34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92"/>
      <c r="D734" s="28"/>
      <c r="E734" s="28"/>
      <c r="F734" s="34"/>
      <c r="G734" s="92"/>
      <c r="H734" s="92"/>
      <c r="I734" s="28"/>
      <c r="J734" s="28"/>
      <c r="K734" s="34"/>
      <c r="L734" s="34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92"/>
      <c r="D735" s="28"/>
      <c r="E735" s="28"/>
      <c r="F735" s="34"/>
      <c r="G735" s="92"/>
      <c r="H735" s="92"/>
      <c r="I735" s="28"/>
      <c r="J735" s="28"/>
      <c r="K735" s="34"/>
      <c r="L735" s="34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92"/>
      <c r="D736" s="28"/>
      <c r="E736" s="28"/>
      <c r="F736" s="34"/>
      <c r="G736" s="92"/>
      <c r="H736" s="92"/>
      <c r="I736" s="28"/>
      <c r="J736" s="28"/>
      <c r="K736" s="34"/>
      <c r="L736" s="34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92"/>
      <c r="D737" s="28"/>
      <c r="E737" s="28"/>
      <c r="F737" s="34"/>
      <c r="G737" s="92"/>
      <c r="H737" s="92"/>
      <c r="I737" s="28"/>
      <c r="J737" s="28"/>
      <c r="K737" s="34"/>
      <c r="L737" s="34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92"/>
      <c r="D738" s="28"/>
      <c r="E738" s="28"/>
      <c r="F738" s="34"/>
      <c r="G738" s="92"/>
      <c r="H738" s="92"/>
      <c r="I738" s="28"/>
      <c r="J738" s="28"/>
      <c r="K738" s="34"/>
      <c r="L738" s="34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92"/>
      <c r="D739" s="28"/>
      <c r="E739" s="28"/>
      <c r="F739" s="34"/>
      <c r="G739" s="92"/>
      <c r="H739" s="92"/>
      <c r="I739" s="28"/>
      <c r="J739" s="28"/>
      <c r="K739" s="34"/>
      <c r="L739" s="34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92"/>
      <c r="D740" s="28"/>
      <c r="E740" s="28"/>
      <c r="F740" s="34"/>
      <c r="G740" s="92"/>
      <c r="H740" s="92"/>
      <c r="I740" s="28"/>
      <c r="J740" s="28"/>
      <c r="K740" s="34"/>
      <c r="L740" s="34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92"/>
      <c r="D741" s="28"/>
      <c r="E741" s="28"/>
      <c r="F741" s="34"/>
      <c r="G741" s="92"/>
      <c r="H741" s="92"/>
      <c r="I741" s="28"/>
      <c r="J741" s="28"/>
      <c r="K741" s="34"/>
      <c r="L741" s="34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92"/>
      <c r="D742" s="28"/>
      <c r="E742" s="28"/>
      <c r="F742" s="34"/>
      <c r="G742" s="92"/>
      <c r="H742" s="92"/>
      <c r="I742" s="28"/>
      <c r="J742" s="28"/>
      <c r="K742" s="34"/>
      <c r="L742" s="34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92"/>
      <c r="D743" s="28"/>
      <c r="E743" s="28"/>
      <c r="F743" s="34"/>
      <c r="G743" s="92"/>
      <c r="H743" s="92"/>
      <c r="I743" s="28"/>
      <c r="J743" s="28"/>
      <c r="K743" s="34"/>
      <c r="L743" s="34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92"/>
      <c r="D744" s="28"/>
      <c r="E744" s="28"/>
      <c r="F744" s="34"/>
      <c r="G744" s="92"/>
      <c r="H744" s="92"/>
      <c r="I744" s="28"/>
      <c r="J744" s="28"/>
      <c r="K744" s="34"/>
      <c r="L744" s="34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92"/>
      <c r="D745" s="28"/>
      <c r="E745" s="28"/>
      <c r="F745" s="34"/>
      <c r="G745" s="92"/>
      <c r="H745" s="92"/>
      <c r="I745" s="28"/>
      <c r="J745" s="28"/>
      <c r="K745" s="34"/>
      <c r="L745" s="34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92"/>
      <c r="D746" s="28"/>
      <c r="E746" s="28"/>
      <c r="F746" s="34"/>
      <c r="G746" s="92"/>
      <c r="H746" s="92"/>
      <c r="I746" s="28"/>
      <c r="J746" s="28"/>
      <c r="K746" s="34"/>
      <c r="L746" s="34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92"/>
      <c r="D747" s="28"/>
      <c r="E747" s="28"/>
      <c r="F747" s="34"/>
      <c r="G747" s="92"/>
      <c r="H747" s="92"/>
      <c r="I747" s="28"/>
      <c r="J747" s="28"/>
      <c r="K747" s="34"/>
      <c r="L747" s="34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92"/>
      <c r="D748" s="28"/>
      <c r="E748" s="28"/>
      <c r="F748" s="34"/>
      <c r="G748" s="92"/>
      <c r="H748" s="92"/>
      <c r="I748" s="28"/>
      <c r="J748" s="28"/>
      <c r="K748" s="34"/>
      <c r="L748" s="34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92"/>
      <c r="D749" s="28"/>
      <c r="E749" s="28"/>
      <c r="F749" s="34"/>
      <c r="G749" s="92"/>
      <c r="H749" s="92"/>
      <c r="I749" s="28"/>
      <c r="J749" s="28"/>
      <c r="K749" s="34"/>
      <c r="L749" s="34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92"/>
      <c r="D750" s="28"/>
      <c r="E750" s="28"/>
      <c r="F750" s="34"/>
      <c r="G750" s="92"/>
      <c r="H750" s="92"/>
      <c r="I750" s="28"/>
      <c r="J750" s="28"/>
      <c r="K750" s="34"/>
      <c r="L750" s="34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92"/>
      <c r="D751" s="28"/>
      <c r="E751" s="28"/>
      <c r="F751" s="34"/>
      <c r="G751" s="92"/>
      <c r="H751" s="92"/>
      <c r="I751" s="28"/>
      <c r="J751" s="28"/>
      <c r="K751" s="34"/>
      <c r="L751" s="34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92"/>
      <c r="D752" s="28"/>
      <c r="E752" s="28"/>
      <c r="F752" s="34"/>
      <c r="G752" s="92"/>
      <c r="H752" s="92"/>
      <c r="I752" s="28"/>
      <c r="J752" s="28"/>
      <c r="K752" s="34"/>
      <c r="L752" s="34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92"/>
      <c r="D753" s="28"/>
      <c r="E753" s="28"/>
      <c r="F753" s="34"/>
      <c r="G753" s="92"/>
      <c r="H753" s="92"/>
      <c r="I753" s="28"/>
      <c r="J753" s="28"/>
      <c r="K753" s="34"/>
      <c r="L753" s="34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92"/>
      <c r="D754" s="28"/>
      <c r="E754" s="28"/>
      <c r="F754" s="34"/>
      <c r="G754" s="92"/>
      <c r="H754" s="92"/>
      <c r="I754" s="28"/>
      <c r="J754" s="28"/>
      <c r="K754" s="34"/>
      <c r="L754" s="34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92"/>
      <c r="D755" s="28"/>
      <c r="E755" s="28"/>
      <c r="F755" s="34"/>
      <c r="G755" s="92"/>
      <c r="H755" s="92"/>
      <c r="I755" s="28"/>
      <c r="J755" s="28"/>
      <c r="K755" s="34"/>
      <c r="L755" s="34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92"/>
      <c r="D756" s="28"/>
      <c r="E756" s="28"/>
      <c r="F756" s="34"/>
      <c r="G756" s="92"/>
      <c r="H756" s="92"/>
      <c r="I756" s="28"/>
      <c r="J756" s="28"/>
      <c r="K756" s="34"/>
      <c r="L756" s="34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92"/>
      <c r="D757" s="28"/>
      <c r="E757" s="28"/>
      <c r="F757" s="34"/>
      <c r="G757" s="92"/>
      <c r="H757" s="92"/>
      <c r="I757" s="28"/>
      <c r="J757" s="28"/>
      <c r="K757" s="34"/>
      <c r="L757" s="34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92"/>
      <c r="D758" s="28"/>
      <c r="E758" s="28"/>
      <c r="F758" s="34"/>
      <c r="G758" s="92"/>
      <c r="H758" s="92"/>
      <c r="I758" s="28"/>
      <c r="J758" s="28"/>
      <c r="K758" s="34"/>
      <c r="L758" s="34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92"/>
      <c r="D759" s="28"/>
      <c r="E759" s="28"/>
      <c r="F759" s="34"/>
      <c r="G759" s="92"/>
      <c r="H759" s="92"/>
      <c r="I759" s="28"/>
      <c r="J759" s="28"/>
      <c r="K759" s="34"/>
      <c r="L759" s="34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92"/>
      <c r="D760" s="28"/>
      <c r="E760" s="28"/>
      <c r="F760" s="34"/>
      <c r="G760" s="92"/>
      <c r="H760" s="92"/>
      <c r="I760" s="28"/>
      <c r="J760" s="28"/>
      <c r="K760" s="34"/>
      <c r="L760" s="34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92"/>
      <c r="D761" s="28"/>
      <c r="E761" s="28"/>
      <c r="F761" s="34"/>
      <c r="G761" s="92"/>
      <c r="H761" s="92"/>
      <c r="I761" s="28"/>
      <c r="J761" s="28"/>
      <c r="K761" s="34"/>
      <c r="L761" s="34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92"/>
      <c r="D762" s="28"/>
      <c r="E762" s="28"/>
      <c r="F762" s="34"/>
      <c r="G762" s="92"/>
      <c r="H762" s="92"/>
      <c r="I762" s="28"/>
      <c r="J762" s="28"/>
      <c r="K762" s="34"/>
      <c r="L762" s="34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92"/>
      <c r="D763" s="28"/>
      <c r="E763" s="28"/>
      <c r="F763" s="34"/>
      <c r="G763" s="92"/>
      <c r="H763" s="92"/>
      <c r="I763" s="28"/>
      <c r="J763" s="28"/>
      <c r="K763" s="34"/>
      <c r="L763" s="34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92"/>
      <c r="D764" s="28"/>
      <c r="E764" s="28"/>
      <c r="F764" s="34"/>
      <c r="G764" s="92"/>
      <c r="H764" s="92"/>
      <c r="I764" s="28"/>
      <c r="J764" s="28"/>
      <c r="K764" s="34"/>
      <c r="L764" s="34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92"/>
      <c r="D765" s="28"/>
      <c r="E765" s="28"/>
      <c r="F765" s="34"/>
      <c r="G765" s="92"/>
      <c r="H765" s="92"/>
      <c r="I765" s="28"/>
      <c r="J765" s="28"/>
      <c r="K765" s="34"/>
      <c r="L765" s="34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92"/>
      <c r="D766" s="28"/>
      <c r="E766" s="28"/>
      <c r="F766" s="34"/>
      <c r="G766" s="92"/>
      <c r="H766" s="92"/>
      <c r="I766" s="28"/>
      <c r="J766" s="28"/>
      <c r="K766" s="34"/>
      <c r="L766" s="34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92"/>
      <c r="D767" s="28"/>
      <c r="E767" s="28"/>
      <c r="F767" s="34"/>
      <c r="G767" s="92"/>
      <c r="H767" s="92"/>
      <c r="I767" s="28"/>
      <c r="J767" s="28"/>
      <c r="K767" s="34"/>
      <c r="L767" s="34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92"/>
      <c r="D768" s="28"/>
      <c r="E768" s="28"/>
      <c r="F768" s="34"/>
      <c r="G768" s="92"/>
      <c r="H768" s="92"/>
      <c r="I768" s="28"/>
      <c r="J768" s="28"/>
      <c r="K768" s="34"/>
      <c r="L768" s="34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92"/>
      <c r="D769" s="28"/>
      <c r="E769" s="28"/>
      <c r="F769" s="34"/>
      <c r="G769" s="92"/>
      <c r="H769" s="92"/>
      <c r="I769" s="28"/>
      <c r="J769" s="28"/>
      <c r="K769" s="34"/>
      <c r="L769" s="34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92"/>
      <c r="D770" s="28"/>
      <c r="E770" s="28"/>
      <c r="F770" s="34"/>
      <c r="G770" s="92"/>
      <c r="H770" s="92"/>
      <c r="I770" s="28"/>
      <c r="J770" s="28"/>
      <c r="K770" s="34"/>
      <c r="L770" s="34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92"/>
      <c r="D771" s="28"/>
      <c r="E771" s="28"/>
      <c r="F771" s="34"/>
      <c r="G771" s="92"/>
      <c r="H771" s="92"/>
      <c r="I771" s="28"/>
      <c r="J771" s="28"/>
      <c r="K771" s="34"/>
      <c r="L771" s="34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92"/>
      <c r="D772" s="28"/>
      <c r="E772" s="28"/>
      <c r="F772" s="34"/>
      <c r="G772" s="92"/>
      <c r="H772" s="92"/>
      <c r="I772" s="28"/>
      <c r="J772" s="28"/>
      <c r="K772" s="34"/>
      <c r="L772" s="34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92"/>
      <c r="D773" s="28"/>
      <c r="E773" s="28"/>
      <c r="F773" s="34"/>
      <c r="G773" s="92"/>
      <c r="H773" s="92"/>
      <c r="I773" s="28"/>
      <c r="J773" s="28"/>
      <c r="K773" s="34"/>
      <c r="L773" s="34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92"/>
      <c r="D774" s="28"/>
      <c r="E774" s="28"/>
      <c r="F774" s="34"/>
      <c r="G774" s="92"/>
      <c r="H774" s="92"/>
      <c r="I774" s="28"/>
      <c r="J774" s="28"/>
      <c r="K774" s="34"/>
      <c r="L774" s="34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92"/>
      <c r="D775" s="28"/>
      <c r="E775" s="28"/>
      <c r="F775" s="34"/>
      <c r="G775" s="92"/>
      <c r="H775" s="92"/>
      <c r="I775" s="28"/>
      <c r="J775" s="28"/>
      <c r="K775" s="34"/>
      <c r="L775" s="34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92"/>
      <c r="D776" s="28"/>
      <c r="E776" s="28"/>
      <c r="F776" s="34"/>
      <c r="G776" s="92"/>
      <c r="H776" s="92"/>
      <c r="I776" s="28"/>
      <c r="J776" s="28"/>
      <c r="K776" s="34"/>
      <c r="L776" s="34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92"/>
      <c r="D777" s="28"/>
      <c r="E777" s="28"/>
      <c r="F777" s="34"/>
      <c r="G777" s="92"/>
      <c r="H777" s="92"/>
      <c r="I777" s="28"/>
      <c r="J777" s="28"/>
      <c r="K777" s="34"/>
      <c r="L777" s="34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92"/>
      <c r="D778" s="28"/>
      <c r="E778" s="28"/>
      <c r="F778" s="34"/>
      <c r="G778" s="92"/>
      <c r="H778" s="92"/>
      <c r="I778" s="28"/>
      <c r="J778" s="28"/>
      <c r="K778" s="34"/>
      <c r="L778" s="34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92"/>
      <c r="D779" s="28"/>
      <c r="E779" s="28"/>
      <c r="F779" s="34"/>
      <c r="G779" s="92"/>
      <c r="H779" s="92"/>
      <c r="I779" s="28"/>
      <c r="J779" s="28"/>
      <c r="K779" s="34"/>
      <c r="L779" s="34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92"/>
      <c r="D780" s="28"/>
      <c r="E780" s="28"/>
      <c r="F780" s="34"/>
      <c r="G780" s="92"/>
      <c r="H780" s="92"/>
      <c r="I780" s="28"/>
      <c r="J780" s="28"/>
      <c r="K780" s="34"/>
      <c r="L780" s="34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92"/>
      <c r="D781" s="28"/>
      <c r="E781" s="28"/>
      <c r="F781" s="34"/>
      <c r="G781" s="92"/>
      <c r="H781" s="92"/>
      <c r="I781" s="28"/>
      <c r="J781" s="28"/>
      <c r="K781" s="34"/>
      <c r="L781" s="34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92"/>
      <c r="D782" s="28"/>
      <c r="E782" s="28"/>
      <c r="F782" s="34"/>
      <c r="G782" s="92"/>
      <c r="H782" s="92"/>
      <c r="I782" s="28"/>
      <c r="J782" s="28"/>
      <c r="K782" s="34"/>
      <c r="L782" s="34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92"/>
      <c r="D783" s="28"/>
      <c r="E783" s="28"/>
      <c r="F783" s="34"/>
      <c r="G783" s="92"/>
      <c r="H783" s="92"/>
      <c r="I783" s="28"/>
      <c r="J783" s="28"/>
      <c r="K783" s="34"/>
      <c r="L783" s="34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92"/>
      <c r="D784" s="28"/>
      <c r="E784" s="28"/>
      <c r="F784" s="34"/>
      <c r="G784" s="92"/>
      <c r="H784" s="92"/>
      <c r="I784" s="28"/>
      <c r="J784" s="28"/>
      <c r="K784" s="34"/>
      <c r="L784" s="34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92"/>
      <c r="D785" s="28"/>
      <c r="E785" s="28"/>
      <c r="F785" s="34"/>
      <c r="G785" s="92"/>
      <c r="H785" s="92"/>
      <c r="I785" s="28"/>
      <c r="J785" s="28"/>
      <c r="K785" s="34"/>
      <c r="L785" s="34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92"/>
      <c r="D786" s="28"/>
      <c r="E786" s="28"/>
      <c r="F786" s="34"/>
      <c r="G786" s="92"/>
      <c r="H786" s="92"/>
      <c r="I786" s="28"/>
      <c r="J786" s="28"/>
      <c r="K786" s="34"/>
      <c r="L786" s="34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92"/>
      <c r="D787" s="28"/>
      <c r="E787" s="28"/>
      <c r="F787" s="34"/>
      <c r="G787" s="92"/>
      <c r="H787" s="92"/>
      <c r="I787" s="28"/>
      <c r="J787" s="28"/>
      <c r="K787" s="34"/>
      <c r="L787" s="34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92"/>
      <c r="D788" s="28"/>
      <c r="E788" s="28"/>
      <c r="F788" s="34"/>
      <c r="G788" s="92"/>
      <c r="H788" s="92"/>
      <c r="I788" s="28"/>
      <c r="J788" s="28"/>
      <c r="K788" s="34"/>
      <c r="L788" s="34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92"/>
      <c r="D789" s="28"/>
      <c r="E789" s="28"/>
      <c r="F789" s="34"/>
      <c r="G789" s="92"/>
      <c r="H789" s="92"/>
      <c r="I789" s="28"/>
      <c r="J789" s="28"/>
      <c r="K789" s="34"/>
      <c r="L789" s="34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92"/>
      <c r="D790" s="28"/>
      <c r="E790" s="28"/>
      <c r="F790" s="34"/>
      <c r="G790" s="92"/>
      <c r="H790" s="92"/>
      <c r="I790" s="28"/>
      <c r="J790" s="28"/>
      <c r="K790" s="34"/>
      <c r="L790" s="34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92"/>
      <c r="D791" s="28"/>
      <c r="E791" s="28"/>
      <c r="F791" s="34"/>
      <c r="G791" s="92"/>
      <c r="H791" s="92"/>
      <c r="I791" s="28"/>
      <c r="J791" s="28"/>
      <c r="K791" s="34"/>
      <c r="L791" s="34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92"/>
      <c r="D792" s="28"/>
      <c r="E792" s="28"/>
      <c r="F792" s="34"/>
      <c r="G792" s="92"/>
      <c r="H792" s="92"/>
      <c r="I792" s="28"/>
      <c r="J792" s="28"/>
      <c r="K792" s="34"/>
      <c r="L792" s="34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92"/>
      <c r="D793" s="28"/>
      <c r="E793" s="28"/>
      <c r="F793" s="34"/>
      <c r="G793" s="92"/>
      <c r="H793" s="92"/>
      <c r="I793" s="28"/>
      <c r="J793" s="28"/>
      <c r="K793" s="34"/>
      <c r="L793" s="34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92"/>
      <c r="D794" s="28"/>
      <c r="E794" s="28"/>
      <c r="F794" s="34"/>
      <c r="G794" s="92"/>
      <c r="H794" s="92"/>
      <c r="I794" s="28"/>
      <c r="J794" s="28"/>
      <c r="K794" s="34"/>
      <c r="L794" s="34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92"/>
      <c r="D795" s="28"/>
      <c r="E795" s="28"/>
      <c r="F795" s="34"/>
      <c r="G795" s="92"/>
      <c r="H795" s="92"/>
      <c r="I795" s="28"/>
      <c r="J795" s="28"/>
      <c r="K795" s="34"/>
      <c r="L795" s="34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92"/>
      <c r="D796" s="28"/>
      <c r="E796" s="28"/>
      <c r="F796" s="34"/>
      <c r="G796" s="92"/>
      <c r="H796" s="92"/>
      <c r="I796" s="28"/>
      <c r="J796" s="28"/>
      <c r="K796" s="34"/>
      <c r="L796" s="34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92"/>
      <c r="D797" s="28"/>
      <c r="E797" s="28"/>
      <c r="F797" s="34"/>
      <c r="G797" s="92"/>
      <c r="H797" s="92"/>
      <c r="I797" s="28"/>
      <c r="J797" s="28"/>
      <c r="K797" s="34"/>
      <c r="L797" s="34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92"/>
      <c r="D798" s="28"/>
      <c r="E798" s="28"/>
      <c r="F798" s="34"/>
      <c r="G798" s="92"/>
      <c r="H798" s="92"/>
      <c r="I798" s="28"/>
      <c r="J798" s="28"/>
      <c r="K798" s="34"/>
      <c r="L798" s="34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92"/>
      <c r="D799" s="28"/>
      <c r="E799" s="28"/>
      <c r="F799" s="34"/>
      <c r="G799" s="92"/>
      <c r="H799" s="92"/>
      <c r="I799" s="28"/>
      <c r="J799" s="28"/>
      <c r="K799" s="34"/>
      <c r="L799" s="34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92"/>
      <c r="D800" s="28"/>
      <c r="E800" s="28"/>
      <c r="F800" s="34"/>
      <c r="G800" s="92"/>
      <c r="H800" s="92"/>
      <c r="I800" s="28"/>
      <c r="J800" s="28"/>
      <c r="K800" s="34"/>
      <c r="L800" s="34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92"/>
      <c r="D801" s="28"/>
      <c r="E801" s="28"/>
      <c r="F801" s="34"/>
      <c r="G801" s="92"/>
      <c r="H801" s="92"/>
      <c r="I801" s="28"/>
      <c r="J801" s="28"/>
      <c r="K801" s="34"/>
      <c r="L801" s="34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92"/>
      <c r="D802" s="28"/>
      <c r="E802" s="28"/>
      <c r="F802" s="34"/>
      <c r="G802" s="92"/>
      <c r="H802" s="92"/>
      <c r="I802" s="28"/>
      <c r="J802" s="28"/>
      <c r="K802" s="34"/>
      <c r="L802" s="34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92"/>
      <c r="D803" s="28"/>
      <c r="E803" s="28"/>
      <c r="F803" s="34"/>
      <c r="G803" s="92"/>
      <c r="H803" s="92"/>
      <c r="I803" s="28"/>
      <c r="J803" s="28"/>
      <c r="K803" s="34"/>
      <c r="L803" s="34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92"/>
      <c r="D804" s="28"/>
      <c r="E804" s="28"/>
      <c r="F804" s="34"/>
      <c r="G804" s="92"/>
      <c r="H804" s="92"/>
      <c r="I804" s="28"/>
      <c r="J804" s="28"/>
      <c r="K804" s="34"/>
      <c r="L804" s="34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92"/>
      <c r="D805" s="28"/>
      <c r="E805" s="28"/>
      <c r="F805" s="34"/>
      <c r="G805" s="92"/>
      <c r="H805" s="92"/>
      <c r="I805" s="28"/>
      <c r="J805" s="28"/>
      <c r="K805" s="34"/>
      <c r="L805" s="34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92"/>
      <c r="D806" s="28"/>
      <c r="E806" s="28"/>
      <c r="F806" s="34"/>
      <c r="G806" s="92"/>
      <c r="H806" s="92"/>
      <c r="I806" s="28"/>
      <c r="J806" s="28"/>
      <c r="K806" s="34"/>
      <c r="L806" s="34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92"/>
      <c r="D807" s="28"/>
      <c r="E807" s="28"/>
      <c r="F807" s="34"/>
      <c r="G807" s="92"/>
      <c r="H807" s="92"/>
      <c r="I807" s="28"/>
      <c r="J807" s="28"/>
      <c r="K807" s="34"/>
      <c r="L807" s="34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92"/>
      <c r="D808" s="28"/>
      <c r="E808" s="28"/>
      <c r="F808" s="34"/>
      <c r="G808" s="92"/>
      <c r="H808" s="92"/>
      <c r="I808" s="28"/>
      <c r="J808" s="28"/>
      <c r="K808" s="34"/>
      <c r="L808" s="34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92"/>
      <c r="D809" s="28"/>
      <c r="E809" s="28"/>
      <c r="F809" s="34"/>
      <c r="G809" s="92"/>
      <c r="H809" s="92"/>
      <c r="I809" s="28"/>
      <c r="J809" s="28"/>
      <c r="K809" s="34"/>
      <c r="L809" s="34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92"/>
      <c r="D810" s="28"/>
      <c r="E810" s="28"/>
      <c r="F810" s="34"/>
      <c r="G810" s="92"/>
      <c r="H810" s="92"/>
      <c r="I810" s="28"/>
      <c r="J810" s="28"/>
      <c r="K810" s="34"/>
      <c r="L810" s="34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92"/>
      <c r="D811" s="28"/>
      <c r="E811" s="28"/>
      <c r="F811" s="34"/>
      <c r="G811" s="92"/>
      <c r="H811" s="92"/>
      <c r="I811" s="28"/>
      <c r="J811" s="28"/>
      <c r="K811" s="34"/>
      <c r="L811" s="34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92"/>
      <c r="D812" s="28"/>
      <c r="E812" s="28"/>
      <c r="F812" s="34"/>
      <c r="G812" s="92"/>
      <c r="H812" s="92"/>
      <c r="I812" s="28"/>
      <c r="J812" s="28"/>
      <c r="K812" s="34"/>
      <c r="L812" s="34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92"/>
      <c r="D813" s="28"/>
      <c r="E813" s="28"/>
      <c r="F813" s="34"/>
      <c r="G813" s="92"/>
      <c r="H813" s="92"/>
      <c r="I813" s="28"/>
      <c r="J813" s="28"/>
      <c r="K813" s="34"/>
      <c r="L813" s="34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92"/>
      <c r="D814" s="28"/>
      <c r="E814" s="28"/>
      <c r="F814" s="34"/>
      <c r="G814" s="92"/>
      <c r="H814" s="92"/>
      <c r="I814" s="28"/>
      <c r="J814" s="28"/>
      <c r="K814" s="34"/>
      <c r="L814" s="34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92"/>
      <c r="D815" s="28"/>
      <c r="E815" s="28"/>
      <c r="F815" s="34"/>
      <c r="G815" s="92"/>
      <c r="H815" s="92"/>
      <c r="I815" s="28"/>
      <c r="J815" s="28"/>
      <c r="K815" s="34"/>
      <c r="L815" s="34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92"/>
      <c r="D816" s="28"/>
      <c r="E816" s="28"/>
      <c r="F816" s="34"/>
      <c r="G816" s="92"/>
      <c r="H816" s="92"/>
      <c r="I816" s="28"/>
      <c r="J816" s="28"/>
      <c r="K816" s="34"/>
      <c r="L816" s="34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92"/>
      <c r="D817" s="28"/>
      <c r="E817" s="28"/>
      <c r="F817" s="34"/>
      <c r="G817" s="92"/>
      <c r="H817" s="92"/>
      <c r="I817" s="28"/>
      <c r="J817" s="28"/>
      <c r="K817" s="34"/>
      <c r="L817" s="34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92"/>
      <c r="D818" s="28"/>
      <c r="E818" s="28"/>
      <c r="F818" s="34"/>
      <c r="G818" s="92"/>
      <c r="H818" s="92"/>
      <c r="I818" s="28"/>
      <c r="J818" s="28"/>
      <c r="K818" s="34"/>
      <c r="L818" s="34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92"/>
      <c r="D819" s="28"/>
      <c r="E819" s="28"/>
      <c r="F819" s="34"/>
      <c r="G819" s="92"/>
      <c r="H819" s="92"/>
      <c r="I819" s="28"/>
      <c r="J819" s="28"/>
      <c r="K819" s="34"/>
      <c r="L819" s="34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92"/>
      <c r="D820" s="28"/>
      <c r="E820" s="28"/>
      <c r="F820" s="34"/>
      <c r="G820" s="92"/>
      <c r="H820" s="92"/>
      <c r="I820" s="28"/>
      <c r="J820" s="28"/>
      <c r="K820" s="34"/>
      <c r="L820" s="34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92"/>
      <c r="D821" s="28"/>
      <c r="E821" s="28"/>
      <c r="F821" s="34"/>
      <c r="G821" s="92"/>
      <c r="H821" s="92"/>
      <c r="I821" s="28"/>
      <c r="J821" s="28"/>
      <c r="K821" s="34"/>
      <c r="L821" s="34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92"/>
      <c r="D822" s="28"/>
      <c r="E822" s="28"/>
      <c r="F822" s="34"/>
      <c r="G822" s="92"/>
      <c r="H822" s="92"/>
      <c r="I822" s="28"/>
      <c r="J822" s="28"/>
      <c r="K822" s="34"/>
      <c r="L822" s="34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92"/>
      <c r="D823" s="28"/>
      <c r="E823" s="28"/>
      <c r="F823" s="34"/>
      <c r="G823" s="92"/>
      <c r="H823" s="92"/>
      <c r="I823" s="28"/>
      <c r="J823" s="28"/>
      <c r="K823" s="34"/>
      <c r="L823" s="34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92"/>
      <c r="D824" s="28"/>
      <c r="E824" s="28"/>
      <c r="F824" s="34"/>
      <c r="G824" s="92"/>
      <c r="H824" s="92"/>
      <c r="I824" s="28"/>
      <c r="J824" s="28"/>
      <c r="K824" s="34"/>
      <c r="L824" s="34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92"/>
      <c r="D825" s="28"/>
      <c r="E825" s="28"/>
      <c r="F825" s="34"/>
      <c r="G825" s="92"/>
      <c r="H825" s="92"/>
      <c r="I825" s="28"/>
      <c r="J825" s="28"/>
      <c r="K825" s="34"/>
      <c r="L825" s="34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92"/>
      <c r="D826" s="28"/>
      <c r="E826" s="28"/>
      <c r="F826" s="34"/>
      <c r="G826" s="92"/>
      <c r="H826" s="92"/>
      <c r="I826" s="28"/>
      <c r="J826" s="28"/>
      <c r="K826" s="34"/>
      <c r="L826" s="34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92"/>
      <c r="D827" s="28"/>
      <c r="E827" s="28"/>
      <c r="F827" s="34"/>
      <c r="G827" s="92"/>
      <c r="H827" s="92"/>
      <c r="I827" s="28"/>
      <c r="J827" s="28"/>
      <c r="K827" s="34"/>
      <c r="L827" s="34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92"/>
      <c r="D828" s="28"/>
      <c r="E828" s="28"/>
      <c r="F828" s="34"/>
      <c r="G828" s="92"/>
      <c r="H828" s="92"/>
      <c r="I828" s="28"/>
      <c r="J828" s="28"/>
      <c r="K828" s="34"/>
      <c r="L828" s="34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92"/>
      <c r="D829" s="28"/>
      <c r="E829" s="28"/>
      <c r="F829" s="34"/>
      <c r="G829" s="92"/>
      <c r="H829" s="92"/>
      <c r="I829" s="28"/>
      <c r="J829" s="28"/>
      <c r="K829" s="34"/>
      <c r="L829" s="34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92"/>
      <c r="D830" s="28"/>
      <c r="E830" s="28"/>
      <c r="F830" s="34"/>
      <c r="G830" s="92"/>
      <c r="H830" s="92"/>
      <c r="I830" s="28"/>
      <c r="J830" s="28"/>
      <c r="K830" s="34"/>
      <c r="L830" s="34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92"/>
      <c r="D831" s="28"/>
      <c r="E831" s="28"/>
      <c r="F831" s="34"/>
      <c r="G831" s="92"/>
      <c r="H831" s="92"/>
      <c r="I831" s="28"/>
      <c r="J831" s="28"/>
      <c r="K831" s="34"/>
      <c r="L831" s="34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92"/>
      <c r="D832" s="28"/>
      <c r="E832" s="28"/>
      <c r="F832" s="34"/>
      <c r="G832" s="92"/>
      <c r="H832" s="92"/>
      <c r="I832" s="28"/>
      <c r="J832" s="28"/>
      <c r="K832" s="34"/>
      <c r="L832" s="34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92"/>
      <c r="D833" s="28"/>
      <c r="E833" s="28"/>
      <c r="F833" s="34"/>
      <c r="G833" s="92"/>
      <c r="H833" s="92"/>
      <c r="I833" s="28"/>
      <c r="J833" s="28"/>
      <c r="K833" s="34"/>
      <c r="L833" s="34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92"/>
      <c r="D834" s="28"/>
      <c r="E834" s="28"/>
      <c r="F834" s="34"/>
      <c r="G834" s="92"/>
      <c r="H834" s="92"/>
      <c r="I834" s="28"/>
      <c r="J834" s="28"/>
      <c r="K834" s="34"/>
      <c r="L834" s="34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92"/>
      <c r="D835" s="28"/>
      <c r="E835" s="28"/>
      <c r="F835" s="34"/>
      <c r="G835" s="92"/>
      <c r="H835" s="92"/>
      <c r="I835" s="28"/>
      <c r="J835" s="28"/>
      <c r="K835" s="34"/>
      <c r="L835" s="34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92"/>
      <c r="D836" s="28"/>
      <c r="E836" s="28"/>
      <c r="F836" s="34"/>
      <c r="G836" s="92"/>
      <c r="H836" s="92"/>
      <c r="I836" s="28"/>
      <c r="J836" s="28"/>
      <c r="K836" s="34"/>
      <c r="L836" s="34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92"/>
      <c r="D837" s="28"/>
      <c r="E837" s="28"/>
      <c r="F837" s="34"/>
      <c r="G837" s="92"/>
      <c r="H837" s="92"/>
      <c r="I837" s="28"/>
      <c r="J837" s="28"/>
      <c r="K837" s="34"/>
      <c r="L837" s="34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92"/>
      <c r="D838" s="28"/>
      <c r="E838" s="28"/>
      <c r="F838" s="34"/>
      <c r="G838" s="92"/>
      <c r="H838" s="92"/>
      <c r="I838" s="28"/>
      <c r="J838" s="28"/>
      <c r="K838" s="34"/>
      <c r="L838" s="34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92"/>
      <c r="D839" s="28"/>
      <c r="E839" s="28"/>
      <c r="F839" s="34"/>
      <c r="G839" s="92"/>
      <c r="H839" s="92"/>
      <c r="I839" s="28"/>
      <c r="J839" s="28"/>
      <c r="K839" s="34"/>
      <c r="L839" s="34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92"/>
      <c r="D840" s="28"/>
      <c r="E840" s="28"/>
      <c r="F840" s="34"/>
      <c r="G840" s="92"/>
      <c r="H840" s="92"/>
      <c r="I840" s="28"/>
      <c r="J840" s="28"/>
      <c r="K840" s="34"/>
      <c r="L840" s="34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92"/>
      <c r="D841" s="28"/>
      <c r="E841" s="28"/>
      <c r="F841" s="34"/>
      <c r="G841" s="92"/>
      <c r="H841" s="92"/>
      <c r="I841" s="28"/>
      <c r="J841" s="28"/>
      <c r="K841" s="34"/>
      <c r="L841" s="34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92"/>
      <c r="D842" s="28"/>
      <c r="E842" s="28"/>
      <c r="F842" s="34"/>
      <c r="G842" s="92"/>
      <c r="H842" s="92"/>
      <c r="I842" s="28"/>
      <c r="J842" s="28"/>
      <c r="K842" s="34"/>
      <c r="L842" s="34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92"/>
      <c r="D843" s="28"/>
      <c r="E843" s="28"/>
      <c r="F843" s="34"/>
      <c r="G843" s="92"/>
      <c r="H843" s="92"/>
      <c r="I843" s="28"/>
      <c r="J843" s="28"/>
      <c r="K843" s="34"/>
      <c r="L843" s="34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92"/>
      <c r="D844" s="28"/>
      <c r="E844" s="28"/>
      <c r="F844" s="34"/>
      <c r="G844" s="92"/>
      <c r="H844" s="92"/>
      <c r="I844" s="28"/>
      <c r="J844" s="28"/>
      <c r="K844" s="34"/>
      <c r="L844" s="34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92"/>
      <c r="D845" s="28"/>
      <c r="E845" s="28"/>
      <c r="F845" s="34"/>
      <c r="G845" s="92"/>
      <c r="H845" s="92"/>
      <c r="I845" s="28"/>
      <c r="J845" s="28"/>
      <c r="K845" s="34"/>
      <c r="L845" s="34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92"/>
      <c r="D846" s="28"/>
      <c r="E846" s="28"/>
      <c r="F846" s="34"/>
      <c r="G846" s="92"/>
      <c r="H846" s="92"/>
      <c r="I846" s="28"/>
      <c r="J846" s="28"/>
      <c r="K846" s="34"/>
      <c r="L846" s="34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92"/>
      <c r="D847" s="28"/>
      <c r="E847" s="28"/>
      <c r="F847" s="34"/>
      <c r="G847" s="92"/>
      <c r="H847" s="92"/>
      <c r="I847" s="28"/>
      <c r="J847" s="28"/>
      <c r="K847" s="34"/>
      <c r="L847" s="34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92"/>
      <c r="D848" s="28"/>
      <c r="E848" s="28"/>
      <c r="F848" s="34"/>
      <c r="G848" s="92"/>
      <c r="H848" s="92"/>
      <c r="I848" s="28"/>
      <c r="J848" s="28"/>
      <c r="K848" s="34"/>
      <c r="L848" s="34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92"/>
      <c r="D849" s="28"/>
      <c r="E849" s="28"/>
      <c r="F849" s="34"/>
      <c r="G849" s="92"/>
      <c r="H849" s="92"/>
      <c r="I849" s="28"/>
      <c r="J849" s="28"/>
      <c r="K849" s="34"/>
      <c r="L849" s="34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92"/>
      <c r="D850" s="28"/>
      <c r="E850" s="28"/>
      <c r="F850" s="34"/>
      <c r="G850" s="92"/>
      <c r="H850" s="92"/>
      <c r="I850" s="28"/>
      <c r="J850" s="28"/>
      <c r="K850" s="34"/>
      <c r="L850" s="34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92"/>
      <c r="D851" s="28"/>
      <c r="E851" s="28"/>
      <c r="F851" s="34"/>
      <c r="G851" s="92"/>
      <c r="H851" s="92"/>
      <c r="I851" s="28"/>
      <c r="J851" s="28"/>
      <c r="K851" s="34"/>
      <c r="L851" s="34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92"/>
      <c r="D852" s="28"/>
      <c r="E852" s="28"/>
      <c r="F852" s="34"/>
      <c r="G852" s="92"/>
      <c r="H852" s="92"/>
      <c r="I852" s="28"/>
      <c r="J852" s="28"/>
      <c r="K852" s="34"/>
      <c r="L852" s="34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92"/>
      <c r="D853" s="28"/>
      <c r="E853" s="28"/>
      <c r="F853" s="34"/>
      <c r="G853" s="92"/>
      <c r="H853" s="92"/>
      <c r="I853" s="28"/>
      <c r="J853" s="28"/>
      <c r="K853" s="34"/>
      <c r="L853" s="34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92"/>
      <c r="D854" s="28"/>
      <c r="E854" s="28"/>
      <c r="F854" s="34"/>
      <c r="G854" s="92"/>
      <c r="H854" s="92"/>
      <c r="I854" s="28"/>
      <c r="J854" s="28"/>
      <c r="K854" s="34"/>
      <c r="L854" s="34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92"/>
      <c r="D855" s="28"/>
      <c r="E855" s="28"/>
      <c r="F855" s="34"/>
      <c r="G855" s="92"/>
      <c r="H855" s="92"/>
      <c r="I855" s="28"/>
      <c r="J855" s="28"/>
      <c r="K855" s="34"/>
      <c r="L855" s="34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92"/>
      <c r="D856" s="28"/>
      <c r="E856" s="28"/>
      <c r="F856" s="34"/>
      <c r="G856" s="92"/>
      <c r="H856" s="92"/>
      <c r="I856" s="28"/>
      <c r="J856" s="28"/>
      <c r="K856" s="34"/>
      <c r="L856" s="34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92"/>
      <c r="D857" s="28"/>
      <c r="E857" s="28"/>
      <c r="F857" s="34"/>
      <c r="G857" s="92"/>
      <c r="H857" s="92"/>
      <c r="I857" s="28"/>
      <c r="J857" s="28"/>
      <c r="K857" s="34"/>
      <c r="L857" s="34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92"/>
      <c r="D858" s="28"/>
      <c r="E858" s="28"/>
      <c r="F858" s="34"/>
      <c r="G858" s="92"/>
      <c r="H858" s="92"/>
      <c r="I858" s="28"/>
      <c r="J858" s="28"/>
      <c r="K858" s="34"/>
      <c r="L858" s="34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92"/>
      <c r="D859" s="28"/>
      <c r="E859" s="28"/>
      <c r="F859" s="34"/>
      <c r="G859" s="92"/>
      <c r="H859" s="92"/>
      <c r="I859" s="28"/>
      <c r="J859" s="28"/>
      <c r="K859" s="34"/>
      <c r="L859" s="34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92"/>
      <c r="D860" s="28"/>
      <c r="E860" s="28"/>
      <c r="F860" s="34"/>
      <c r="G860" s="92"/>
      <c r="H860" s="92"/>
      <c r="I860" s="28"/>
      <c r="J860" s="28"/>
      <c r="K860" s="34"/>
      <c r="L860" s="34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92"/>
      <c r="D861" s="28"/>
      <c r="E861" s="28"/>
      <c r="F861" s="34"/>
      <c r="G861" s="92"/>
      <c r="H861" s="92"/>
      <c r="I861" s="28"/>
      <c r="J861" s="28"/>
      <c r="K861" s="34"/>
      <c r="L861" s="34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92"/>
      <c r="D862" s="28"/>
      <c r="E862" s="28"/>
      <c r="F862" s="34"/>
      <c r="G862" s="92"/>
      <c r="H862" s="92"/>
      <c r="I862" s="28"/>
      <c r="J862" s="28"/>
      <c r="K862" s="34"/>
      <c r="L862" s="34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92"/>
      <c r="D863" s="28"/>
      <c r="E863" s="28"/>
      <c r="F863" s="34"/>
      <c r="G863" s="92"/>
      <c r="H863" s="92"/>
      <c r="I863" s="28"/>
      <c r="J863" s="28"/>
      <c r="K863" s="34"/>
      <c r="L863" s="34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92"/>
      <c r="D864" s="28"/>
      <c r="E864" s="28"/>
      <c r="F864" s="34"/>
      <c r="G864" s="92"/>
      <c r="H864" s="92"/>
      <c r="I864" s="28"/>
      <c r="J864" s="28"/>
      <c r="K864" s="34"/>
      <c r="L864" s="34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92"/>
      <c r="D865" s="28"/>
      <c r="E865" s="28"/>
      <c r="F865" s="34"/>
      <c r="G865" s="92"/>
      <c r="H865" s="92"/>
      <c r="I865" s="28"/>
      <c r="J865" s="28"/>
      <c r="K865" s="34"/>
      <c r="L865" s="34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92"/>
      <c r="D866" s="28"/>
      <c r="E866" s="28"/>
      <c r="F866" s="34"/>
      <c r="G866" s="92"/>
      <c r="H866" s="92"/>
      <c r="I866" s="28"/>
      <c r="J866" s="28"/>
      <c r="K866" s="34"/>
      <c r="L866" s="34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92"/>
      <c r="D867" s="28"/>
      <c r="E867" s="28"/>
      <c r="F867" s="34"/>
      <c r="G867" s="92"/>
      <c r="H867" s="92"/>
      <c r="I867" s="28"/>
      <c r="J867" s="28"/>
      <c r="K867" s="34"/>
      <c r="L867" s="34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92"/>
      <c r="D868" s="28"/>
      <c r="E868" s="28"/>
      <c r="F868" s="34"/>
      <c r="G868" s="92"/>
      <c r="H868" s="92"/>
      <c r="I868" s="28"/>
      <c r="J868" s="28"/>
      <c r="K868" s="34"/>
      <c r="L868" s="34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92"/>
      <c r="D869" s="28"/>
      <c r="E869" s="28"/>
      <c r="F869" s="34"/>
      <c r="G869" s="92"/>
      <c r="H869" s="92"/>
      <c r="I869" s="28"/>
      <c r="J869" s="28"/>
      <c r="K869" s="34"/>
      <c r="L869" s="34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92"/>
      <c r="D870" s="28"/>
      <c r="E870" s="28"/>
      <c r="F870" s="34"/>
      <c r="G870" s="92"/>
      <c r="H870" s="92"/>
      <c r="I870" s="28"/>
      <c r="J870" s="28"/>
      <c r="K870" s="34"/>
      <c r="L870" s="34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92"/>
      <c r="D871" s="28"/>
      <c r="E871" s="28"/>
      <c r="F871" s="34"/>
      <c r="G871" s="92"/>
      <c r="H871" s="92"/>
      <c r="I871" s="28"/>
      <c r="J871" s="28"/>
      <c r="K871" s="34"/>
      <c r="L871" s="34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92"/>
      <c r="D872" s="28"/>
      <c r="E872" s="28"/>
      <c r="F872" s="34"/>
      <c r="G872" s="92"/>
      <c r="H872" s="92"/>
      <c r="I872" s="28"/>
      <c r="J872" s="28"/>
      <c r="K872" s="34"/>
      <c r="L872" s="34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92"/>
      <c r="D873" s="28"/>
      <c r="E873" s="28"/>
      <c r="F873" s="34"/>
      <c r="G873" s="92"/>
      <c r="H873" s="92"/>
      <c r="I873" s="28"/>
      <c r="J873" s="28"/>
      <c r="K873" s="34"/>
      <c r="L873" s="34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92"/>
      <c r="D874" s="28"/>
      <c r="E874" s="28"/>
      <c r="F874" s="34"/>
      <c r="G874" s="92"/>
      <c r="H874" s="92"/>
      <c r="I874" s="28"/>
      <c r="J874" s="28"/>
      <c r="K874" s="34"/>
      <c r="L874" s="34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92"/>
      <c r="D875" s="28"/>
      <c r="E875" s="28"/>
      <c r="F875" s="34"/>
      <c r="G875" s="92"/>
      <c r="H875" s="92"/>
      <c r="I875" s="28"/>
      <c r="J875" s="28"/>
      <c r="K875" s="34"/>
      <c r="L875" s="34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92"/>
      <c r="D876" s="28"/>
      <c r="E876" s="28"/>
      <c r="F876" s="34"/>
      <c r="G876" s="92"/>
      <c r="H876" s="92"/>
      <c r="I876" s="28"/>
      <c r="J876" s="28"/>
      <c r="K876" s="34"/>
      <c r="L876" s="34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92"/>
      <c r="D877" s="28"/>
      <c r="E877" s="28"/>
      <c r="F877" s="34"/>
      <c r="G877" s="92"/>
      <c r="H877" s="92"/>
      <c r="I877" s="28"/>
      <c r="J877" s="28"/>
      <c r="K877" s="34"/>
      <c r="L877" s="34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92"/>
      <c r="D878" s="28"/>
      <c r="E878" s="28"/>
      <c r="F878" s="34"/>
      <c r="G878" s="92"/>
      <c r="H878" s="92"/>
      <c r="I878" s="28"/>
      <c r="J878" s="28"/>
      <c r="K878" s="34"/>
      <c r="L878" s="34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92"/>
      <c r="D879" s="28"/>
      <c r="E879" s="28"/>
      <c r="F879" s="34"/>
      <c r="G879" s="92"/>
      <c r="H879" s="92"/>
      <c r="I879" s="28"/>
      <c r="J879" s="28"/>
      <c r="K879" s="34"/>
      <c r="L879" s="34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92"/>
      <c r="D880" s="28"/>
      <c r="E880" s="28"/>
      <c r="F880" s="34"/>
      <c r="G880" s="92"/>
      <c r="H880" s="92"/>
      <c r="I880" s="28"/>
      <c r="J880" s="28"/>
      <c r="K880" s="34"/>
      <c r="L880" s="34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92"/>
      <c r="D881" s="28"/>
      <c r="E881" s="28"/>
      <c r="F881" s="34"/>
      <c r="G881" s="92"/>
      <c r="H881" s="92"/>
      <c r="I881" s="28"/>
      <c r="J881" s="28"/>
      <c r="K881" s="34"/>
      <c r="L881" s="34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92"/>
      <c r="D882" s="28"/>
      <c r="E882" s="28"/>
      <c r="F882" s="34"/>
      <c r="G882" s="92"/>
      <c r="H882" s="92"/>
      <c r="I882" s="28"/>
      <c r="J882" s="28"/>
      <c r="K882" s="34"/>
      <c r="L882" s="34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92"/>
      <c r="D883" s="28"/>
      <c r="E883" s="28"/>
      <c r="F883" s="34"/>
      <c r="G883" s="92"/>
      <c r="H883" s="92"/>
      <c r="I883" s="28"/>
      <c r="J883" s="28"/>
      <c r="K883" s="34"/>
      <c r="L883" s="34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92"/>
      <c r="D884" s="28"/>
      <c r="E884" s="28"/>
      <c r="F884" s="34"/>
      <c r="G884" s="92"/>
      <c r="H884" s="92"/>
      <c r="I884" s="28"/>
      <c r="J884" s="28"/>
      <c r="K884" s="34"/>
      <c r="L884" s="34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92"/>
      <c r="D885" s="28"/>
      <c r="E885" s="28"/>
      <c r="F885" s="34"/>
      <c r="G885" s="92"/>
      <c r="H885" s="92"/>
      <c r="I885" s="28"/>
      <c r="J885" s="28"/>
      <c r="K885" s="34"/>
      <c r="L885" s="34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92"/>
      <c r="D886" s="28"/>
      <c r="E886" s="28"/>
      <c r="F886" s="34"/>
      <c r="G886" s="92"/>
      <c r="H886" s="92"/>
      <c r="I886" s="28"/>
      <c r="J886" s="28"/>
      <c r="K886" s="34"/>
      <c r="L886" s="34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92"/>
      <c r="D887" s="28"/>
      <c r="E887" s="28"/>
      <c r="F887" s="34"/>
      <c r="G887" s="92"/>
      <c r="H887" s="92"/>
      <c r="I887" s="28"/>
      <c r="J887" s="28"/>
      <c r="K887" s="34"/>
      <c r="L887" s="34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92"/>
      <c r="D888" s="28"/>
      <c r="E888" s="28"/>
      <c r="F888" s="34"/>
      <c r="G888" s="92"/>
      <c r="H888" s="92"/>
      <c r="I888" s="28"/>
      <c r="J888" s="28"/>
      <c r="K888" s="34"/>
      <c r="L888" s="34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92"/>
      <c r="D889" s="28"/>
      <c r="E889" s="28"/>
      <c r="F889" s="34"/>
      <c r="G889" s="92"/>
      <c r="H889" s="92"/>
      <c r="I889" s="28"/>
      <c r="J889" s="28"/>
      <c r="K889" s="34"/>
      <c r="L889" s="34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92"/>
      <c r="D890" s="28"/>
      <c r="E890" s="28"/>
      <c r="F890" s="34"/>
      <c r="G890" s="92"/>
      <c r="H890" s="92"/>
      <c r="I890" s="28"/>
      <c r="J890" s="28"/>
      <c r="K890" s="34"/>
      <c r="L890" s="34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92"/>
      <c r="D891" s="28"/>
      <c r="E891" s="28"/>
      <c r="F891" s="34"/>
      <c r="G891" s="92"/>
      <c r="H891" s="92"/>
      <c r="I891" s="28"/>
      <c r="J891" s="28"/>
      <c r="K891" s="34"/>
      <c r="L891" s="34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92"/>
      <c r="D892" s="28"/>
      <c r="E892" s="28"/>
      <c r="F892" s="34"/>
      <c r="G892" s="92"/>
      <c r="H892" s="92"/>
      <c r="I892" s="28"/>
      <c r="J892" s="28"/>
      <c r="K892" s="34"/>
      <c r="L892" s="34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92"/>
      <c r="D893" s="28"/>
      <c r="E893" s="28"/>
      <c r="F893" s="34"/>
      <c r="G893" s="92"/>
      <c r="H893" s="92"/>
      <c r="I893" s="28"/>
      <c r="J893" s="28"/>
      <c r="K893" s="34"/>
      <c r="L893" s="34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92"/>
      <c r="D894" s="28"/>
      <c r="E894" s="28"/>
      <c r="F894" s="34"/>
      <c r="G894" s="92"/>
      <c r="H894" s="92"/>
      <c r="I894" s="28"/>
      <c r="J894" s="28"/>
      <c r="K894" s="34"/>
      <c r="L894" s="34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92"/>
      <c r="D895" s="28"/>
      <c r="E895" s="28"/>
      <c r="F895" s="34"/>
      <c r="G895" s="92"/>
      <c r="H895" s="92"/>
      <c r="I895" s="28"/>
      <c r="J895" s="28"/>
      <c r="K895" s="34"/>
      <c r="L895" s="34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92"/>
      <c r="D896" s="28"/>
      <c r="E896" s="28"/>
      <c r="F896" s="34"/>
      <c r="G896" s="92"/>
      <c r="H896" s="92"/>
      <c r="I896" s="28"/>
      <c r="J896" s="28"/>
      <c r="K896" s="34"/>
      <c r="L896" s="34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92"/>
      <c r="D897" s="28"/>
      <c r="E897" s="28"/>
      <c r="F897" s="34"/>
      <c r="G897" s="92"/>
      <c r="H897" s="92"/>
      <c r="I897" s="28"/>
      <c r="J897" s="28"/>
      <c r="K897" s="34"/>
      <c r="L897" s="34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92"/>
      <c r="D898" s="28"/>
      <c r="E898" s="28"/>
      <c r="F898" s="34"/>
      <c r="G898" s="92"/>
      <c r="H898" s="92"/>
      <c r="I898" s="28"/>
      <c r="J898" s="28"/>
      <c r="K898" s="34"/>
      <c r="L898" s="34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92"/>
      <c r="D899" s="28"/>
      <c r="E899" s="28"/>
      <c r="F899" s="34"/>
      <c r="G899" s="92"/>
      <c r="H899" s="92"/>
      <c r="I899" s="28"/>
      <c r="J899" s="28"/>
      <c r="K899" s="34"/>
      <c r="L899" s="34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92"/>
      <c r="D900" s="28"/>
      <c r="E900" s="28"/>
      <c r="F900" s="34"/>
      <c r="G900" s="92"/>
      <c r="H900" s="92"/>
      <c r="I900" s="28"/>
      <c r="J900" s="28"/>
      <c r="K900" s="34"/>
      <c r="L900" s="34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92"/>
      <c r="D901" s="28"/>
      <c r="E901" s="28"/>
      <c r="F901" s="34"/>
      <c r="G901" s="92"/>
      <c r="H901" s="92"/>
      <c r="I901" s="28"/>
      <c r="J901" s="28"/>
      <c r="K901" s="34"/>
      <c r="L901" s="34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92"/>
      <c r="D902" s="28"/>
      <c r="E902" s="28"/>
      <c r="F902" s="34"/>
      <c r="G902" s="92"/>
      <c r="H902" s="92"/>
      <c r="I902" s="28"/>
      <c r="J902" s="28"/>
      <c r="K902" s="34"/>
      <c r="L902" s="34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92"/>
      <c r="D903" s="28"/>
      <c r="E903" s="28"/>
      <c r="F903" s="34"/>
      <c r="G903" s="92"/>
      <c r="H903" s="92"/>
      <c r="I903" s="28"/>
      <c r="J903" s="28"/>
      <c r="K903" s="34"/>
      <c r="L903" s="34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92"/>
      <c r="D904" s="28"/>
      <c r="E904" s="28"/>
      <c r="F904" s="34"/>
      <c r="G904" s="92"/>
      <c r="H904" s="92"/>
      <c r="I904" s="28"/>
      <c r="J904" s="28"/>
      <c r="K904" s="34"/>
      <c r="L904" s="34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92"/>
      <c r="D905" s="28"/>
      <c r="E905" s="28"/>
      <c r="F905" s="34"/>
      <c r="G905" s="92"/>
      <c r="H905" s="92"/>
      <c r="I905" s="28"/>
      <c r="J905" s="28"/>
      <c r="K905" s="34"/>
      <c r="L905" s="34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92"/>
      <c r="D906" s="28"/>
      <c r="E906" s="28"/>
      <c r="F906" s="34"/>
      <c r="G906" s="92"/>
      <c r="H906" s="92"/>
      <c r="I906" s="28"/>
      <c r="J906" s="28"/>
      <c r="K906" s="34"/>
      <c r="L906" s="34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92"/>
      <c r="D907" s="28"/>
      <c r="E907" s="28"/>
      <c r="F907" s="34"/>
      <c r="G907" s="92"/>
      <c r="H907" s="92"/>
      <c r="I907" s="28"/>
      <c r="J907" s="28"/>
      <c r="K907" s="34"/>
      <c r="L907" s="34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92"/>
      <c r="D908" s="28"/>
      <c r="E908" s="28"/>
      <c r="F908" s="34"/>
      <c r="G908" s="92"/>
      <c r="H908" s="92"/>
      <c r="I908" s="28"/>
      <c r="J908" s="28"/>
      <c r="K908" s="34"/>
      <c r="L908" s="34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92"/>
      <c r="D909" s="28"/>
      <c r="E909" s="28"/>
      <c r="F909" s="34"/>
      <c r="G909" s="92"/>
      <c r="H909" s="92"/>
      <c r="I909" s="28"/>
      <c r="J909" s="28"/>
      <c r="K909" s="34"/>
      <c r="L909" s="34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92"/>
      <c r="D910" s="28"/>
      <c r="E910" s="28"/>
      <c r="F910" s="34"/>
      <c r="G910" s="92"/>
      <c r="H910" s="92"/>
      <c r="I910" s="28"/>
      <c r="J910" s="28"/>
      <c r="K910" s="34"/>
      <c r="L910" s="34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92"/>
      <c r="D911" s="28"/>
      <c r="E911" s="28"/>
      <c r="F911" s="34"/>
      <c r="G911" s="92"/>
      <c r="H911" s="92"/>
      <c r="I911" s="28"/>
      <c r="J911" s="28"/>
      <c r="K911" s="34"/>
      <c r="L911" s="34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92"/>
      <c r="D912" s="28"/>
      <c r="E912" s="28"/>
      <c r="F912" s="34"/>
      <c r="G912" s="92"/>
      <c r="H912" s="92"/>
      <c r="I912" s="28"/>
      <c r="J912" s="28"/>
      <c r="K912" s="34"/>
      <c r="L912" s="34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92"/>
      <c r="D913" s="28"/>
      <c r="E913" s="28"/>
      <c r="F913" s="34"/>
      <c r="G913" s="92"/>
      <c r="H913" s="92"/>
      <c r="I913" s="28"/>
      <c r="J913" s="28"/>
      <c r="K913" s="34"/>
      <c r="L913" s="34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92"/>
      <c r="D914" s="28"/>
      <c r="E914" s="28"/>
      <c r="F914" s="34"/>
      <c r="G914" s="92"/>
      <c r="H914" s="92"/>
      <c r="I914" s="28"/>
      <c r="J914" s="28"/>
      <c r="K914" s="34"/>
      <c r="L914" s="34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92"/>
      <c r="D915" s="28"/>
      <c r="E915" s="28"/>
      <c r="F915" s="34"/>
      <c r="G915" s="92"/>
      <c r="H915" s="92"/>
      <c r="I915" s="28"/>
      <c r="J915" s="28"/>
      <c r="K915" s="34"/>
      <c r="L915" s="34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92"/>
      <c r="D916" s="28"/>
      <c r="E916" s="28"/>
      <c r="F916" s="34"/>
      <c r="G916" s="92"/>
      <c r="H916" s="92"/>
      <c r="I916" s="28"/>
      <c r="J916" s="28"/>
      <c r="K916" s="34"/>
      <c r="L916" s="34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92"/>
      <c r="D917" s="28"/>
      <c r="E917" s="28"/>
      <c r="F917" s="34"/>
      <c r="G917" s="92"/>
      <c r="H917" s="92"/>
      <c r="I917" s="28"/>
      <c r="J917" s="28"/>
      <c r="K917" s="34"/>
      <c r="L917" s="34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92"/>
      <c r="D918" s="28"/>
      <c r="E918" s="28"/>
      <c r="F918" s="34"/>
      <c r="G918" s="92"/>
      <c r="H918" s="92"/>
      <c r="I918" s="28"/>
      <c r="J918" s="28"/>
      <c r="K918" s="34"/>
      <c r="L918" s="34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92"/>
      <c r="D919" s="28"/>
      <c r="E919" s="28"/>
      <c r="F919" s="34"/>
      <c r="G919" s="92"/>
      <c r="H919" s="92"/>
      <c r="I919" s="28"/>
      <c r="J919" s="28"/>
      <c r="K919" s="34"/>
      <c r="L919" s="34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92"/>
      <c r="D920" s="28"/>
      <c r="E920" s="28"/>
      <c r="F920" s="34"/>
      <c r="G920" s="92"/>
      <c r="H920" s="92"/>
      <c r="I920" s="28"/>
      <c r="J920" s="28"/>
      <c r="K920" s="34"/>
      <c r="L920" s="34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92"/>
      <c r="D921" s="28"/>
      <c r="E921" s="28"/>
      <c r="F921" s="34"/>
      <c r="G921" s="92"/>
      <c r="H921" s="92"/>
      <c r="I921" s="28"/>
      <c r="J921" s="28"/>
      <c r="K921" s="34"/>
      <c r="L921" s="34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92"/>
      <c r="D922" s="28"/>
      <c r="E922" s="28"/>
      <c r="F922" s="34"/>
      <c r="G922" s="92"/>
      <c r="H922" s="92"/>
      <c r="I922" s="28"/>
      <c r="J922" s="28"/>
      <c r="K922" s="34"/>
      <c r="L922" s="34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92"/>
      <c r="D923" s="28"/>
      <c r="E923" s="28"/>
      <c r="F923" s="34"/>
      <c r="G923" s="92"/>
      <c r="H923" s="92"/>
      <c r="I923" s="28"/>
      <c r="J923" s="28"/>
      <c r="K923" s="34"/>
      <c r="L923" s="34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92"/>
      <c r="D924" s="28"/>
      <c r="E924" s="28"/>
      <c r="F924" s="34"/>
      <c r="G924" s="92"/>
      <c r="H924" s="92"/>
      <c r="I924" s="28"/>
      <c r="J924" s="28"/>
      <c r="K924" s="34"/>
      <c r="L924" s="34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92"/>
      <c r="D925" s="28"/>
      <c r="E925" s="28"/>
      <c r="F925" s="34"/>
      <c r="G925" s="92"/>
      <c r="H925" s="92"/>
      <c r="I925" s="28"/>
      <c r="J925" s="28"/>
      <c r="K925" s="34"/>
      <c r="L925" s="34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92"/>
      <c r="D926" s="28"/>
      <c r="E926" s="28"/>
      <c r="F926" s="34"/>
      <c r="G926" s="92"/>
      <c r="H926" s="92"/>
      <c r="I926" s="28"/>
      <c r="J926" s="28"/>
      <c r="K926" s="34"/>
      <c r="L926" s="34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92"/>
      <c r="D927" s="28"/>
      <c r="E927" s="28"/>
      <c r="F927" s="34"/>
      <c r="G927" s="92"/>
      <c r="H927" s="92"/>
      <c r="I927" s="28"/>
      <c r="J927" s="28"/>
      <c r="K927" s="34"/>
      <c r="L927" s="34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92"/>
      <c r="D928" s="28"/>
      <c r="E928" s="28"/>
      <c r="F928" s="34"/>
      <c r="G928" s="92"/>
      <c r="H928" s="92"/>
      <c r="I928" s="28"/>
      <c r="J928" s="28"/>
      <c r="K928" s="34"/>
      <c r="L928" s="34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92"/>
      <c r="D929" s="28"/>
      <c r="E929" s="28"/>
      <c r="F929" s="34"/>
      <c r="G929" s="92"/>
      <c r="H929" s="92"/>
      <c r="I929" s="28"/>
      <c r="J929" s="28"/>
      <c r="K929" s="34"/>
      <c r="L929" s="34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92"/>
      <c r="D930" s="28"/>
      <c r="E930" s="28"/>
      <c r="F930" s="34"/>
      <c r="G930" s="92"/>
      <c r="H930" s="92"/>
      <c r="I930" s="28"/>
      <c r="J930" s="28"/>
      <c r="K930" s="34"/>
      <c r="L930" s="34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92"/>
      <c r="D931" s="28"/>
      <c r="E931" s="28"/>
      <c r="F931" s="34"/>
      <c r="G931" s="92"/>
      <c r="H931" s="92"/>
      <c r="I931" s="28"/>
      <c r="J931" s="28"/>
      <c r="K931" s="34"/>
      <c r="L931" s="34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92"/>
      <c r="D932" s="28"/>
      <c r="E932" s="28"/>
      <c r="F932" s="34"/>
      <c r="G932" s="92"/>
      <c r="H932" s="92"/>
      <c r="I932" s="28"/>
      <c r="J932" s="28"/>
      <c r="K932" s="34"/>
      <c r="L932" s="34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92"/>
      <c r="D933" s="28"/>
      <c r="E933" s="28"/>
      <c r="F933" s="34"/>
      <c r="G933" s="92"/>
      <c r="H933" s="92"/>
      <c r="I933" s="28"/>
      <c r="J933" s="28"/>
      <c r="K933" s="34"/>
      <c r="L933" s="34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92"/>
      <c r="D934" s="28"/>
      <c r="E934" s="28"/>
      <c r="F934" s="34"/>
      <c r="G934" s="92"/>
      <c r="H934" s="92"/>
      <c r="I934" s="28"/>
      <c r="J934" s="28"/>
      <c r="K934" s="34"/>
      <c r="L934" s="34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92"/>
      <c r="D935" s="28"/>
      <c r="E935" s="28"/>
      <c r="F935" s="34"/>
      <c r="G935" s="92"/>
      <c r="H935" s="92"/>
      <c r="I935" s="28"/>
      <c r="J935" s="28"/>
      <c r="K935" s="34"/>
      <c r="L935" s="34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92"/>
      <c r="D936" s="28"/>
      <c r="E936" s="28"/>
      <c r="F936" s="34"/>
      <c r="G936" s="92"/>
      <c r="H936" s="92"/>
      <c r="I936" s="28"/>
      <c r="J936" s="28"/>
      <c r="K936" s="34"/>
      <c r="L936" s="34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92"/>
      <c r="D937" s="28"/>
      <c r="E937" s="28"/>
      <c r="F937" s="34"/>
      <c r="G937" s="92"/>
      <c r="H937" s="92"/>
      <c r="I937" s="28"/>
      <c r="J937" s="28"/>
      <c r="K937" s="34"/>
      <c r="L937" s="34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92"/>
      <c r="D938" s="28"/>
      <c r="E938" s="28"/>
      <c r="F938" s="34"/>
      <c r="G938" s="92"/>
      <c r="H938" s="92"/>
      <c r="I938" s="28"/>
      <c r="J938" s="28"/>
      <c r="K938" s="34"/>
      <c r="L938" s="34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92"/>
      <c r="D939" s="28"/>
      <c r="E939" s="28"/>
      <c r="F939" s="34"/>
      <c r="G939" s="92"/>
      <c r="H939" s="92"/>
      <c r="I939" s="28"/>
      <c r="J939" s="28"/>
      <c r="K939" s="34"/>
      <c r="L939" s="34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92"/>
      <c r="D940" s="28"/>
      <c r="E940" s="28"/>
      <c r="F940" s="34"/>
      <c r="G940" s="92"/>
      <c r="H940" s="92"/>
      <c r="I940" s="28"/>
      <c r="J940" s="28"/>
      <c r="K940" s="34"/>
      <c r="L940" s="34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92"/>
      <c r="D941" s="28"/>
      <c r="E941" s="28"/>
      <c r="F941" s="34"/>
      <c r="G941" s="92"/>
      <c r="H941" s="92"/>
      <c r="I941" s="28"/>
      <c r="J941" s="28"/>
      <c r="K941" s="34"/>
      <c r="L941" s="34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92"/>
      <c r="D942" s="28"/>
      <c r="E942" s="28"/>
      <c r="F942" s="34"/>
      <c r="G942" s="92"/>
      <c r="H942" s="92"/>
      <c r="I942" s="28"/>
      <c r="J942" s="28"/>
      <c r="K942" s="34"/>
      <c r="L942" s="34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92"/>
      <c r="D943" s="28"/>
      <c r="E943" s="28"/>
      <c r="F943" s="34"/>
      <c r="G943" s="92"/>
      <c r="H943" s="92"/>
      <c r="I943" s="28"/>
      <c r="J943" s="28"/>
      <c r="K943" s="34"/>
      <c r="L943" s="34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92"/>
      <c r="D944" s="28"/>
      <c r="E944" s="28"/>
      <c r="F944" s="34"/>
      <c r="G944" s="92"/>
      <c r="H944" s="92"/>
      <c r="I944" s="28"/>
      <c r="J944" s="28"/>
      <c r="K944" s="34"/>
      <c r="L944" s="34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92"/>
      <c r="D945" s="28"/>
      <c r="E945" s="28"/>
      <c r="F945" s="34"/>
      <c r="G945" s="92"/>
      <c r="H945" s="92"/>
      <c r="I945" s="28"/>
      <c r="J945" s="28"/>
      <c r="K945" s="34"/>
      <c r="L945" s="34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92"/>
      <c r="D946" s="28"/>
      <c r="E946" s="28"/>
      <c r="F946" s="34"/>
      <c r="G946" s="92"/>
      <c r="H946" s="92"/>
      <c r="I946" s="28"/>
      <c r="J946" s="28"/>
      <c r="K946" s="34"/>
      <c r="L946" s="34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92"/>
      <c r="D947" s="28"/>
      <c r="E947" s="28"/>
      <c r="F947" s="34"/>
      <c r="G947" s="92"/>
      <c r="H947" s="92"/>
      <c r="I947" s="28"/>
      <c r="J947" s="28"/>
      <c r="K947" s="34"/>
      <c r="L947" s="34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92"/>
      <c r="D948" s="28"/>
      <c r="E948" s="28"/>
      <c r="F948" s="34"/>
      <c r="G948" s="92"/>
      <c r="H948" s="92"/>
      <c r="I948" s="28"/>
      <c r="J948" s="28"/>
      <c r="K948" s="34"/>
      <c r="L948" s="34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92"/>
      <c r="D949" s="28"/>
      <c r="E949" s="28"/>
      <c r="F949" s="34"/>
      <c r="G949" s="92"/>
      <c r="H949" s="92"/>
      <c r="I949" s="28"/>
      <c r="J949" s="28"/>
      <c r="K949" s="34"/>
      <c r="L949" s="34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92"/>
      <c r="D950" s="28"/>
      <c r="E950" s="28"/>
      <c r="F950" s="34"/>
      <c r="G950" s="92"/>
      <c r="H950" s="92"/>
      <c r="I950" s="28"/>
      <c r="J950" s="28"/>
      <c r="K950" s="34"/>
      <c r="L950" s="34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92"/>
      <c r="D951" s="28"/>
      <c r="E951" s="28"/>
      <c r="F951" s="34"/>
      <c r="G951" s="92"/>
      <c r="H951" s="92"/>
      <c r="I951" s="28"/>
      <c r="J951" s="28"/>
      <c r="K951" s="34"/>
      <c r="L951" s="34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92"/>
      <c r="D952" s="28"/>
      <c r="E952" s="28"/>
      <c r="F952" s="34"/>
      <c r="G952" s="92"/>
      <c r="H952" s="92"/>
      <c r="I952" s="28"/>
      <c r="J952" s="28"/>
      <c r="K952" s="34"/>
      <c r="L952" s="34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92"/>
      <c r="D953" s="28"/>
      <c r="E953" s="28"/>
      <c r="F953" s="34"/>
      <c r="G953" s="92"/>
      <c r="H953" s="92"/>
      <c r="I953" s="28"/>
      <c r="J953" s="28"/>
      <c r="K953" s="34"/>
      <c r="L953" s="34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92"/>
      <c r="D954" s="28"/>
      <c r="E954" s="28"/>
      <c r="F954" s="34"/>
      <c r="G954" s="92"/>
      <c r="H954" s="92"/>
      <c r="I954" s="28"/>
      <c r="J954" s="28"/>
      <c r="K954" s="34"/>
      <c r="L954" s="34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92"/>
      <c r="D955" s="28"/>
      <c r="E955" s="28"/>
      <c r="F955" s="34"/>
      <c r="G955" s="92"/>
      <c r="H955" s="92"/>
      <c r="I955" s="28"/>
      <c r="J955" s="28"/>
      <c r="K955" s="34"/>
      <c r="L955" s="34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92"/>
      <c r="D956" s="28"/>
      <c r="E956" s="28"/>
      <c r="F956" s="34"/>
      <c r="G956" s="92"/>
      <c r="H956" s="92"/>
      <c r="I956" s="28"/>
      <c r="J956" s="28"/>
      <c r="K956" s="34"/>
      <c r="L956" s="34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92"/>
      <c r="D957" s="28"/>
      <c r="E957" s="28"/>
      <c r="F957" s="34"/>
      <c r="G957" s="92"/>
      <c r="H957" s="92"/>
      <c r="I957" s="28"/>
      <c r="J957" s="28"/>
      <c r="K957" s="34"/>
      <c r="L957" s="34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92"/>
      <c r="D958" s="28"/>
      <c r="E958" s="28"/>
      <c r="F958" s="34"/>
      <c r="G958" s="92"/>
      <c r="H958" s="92"/>
      <c r="I958" s="28"/>
      <c r="J958" s="28"/>
      <c r="K958" s="34"/>
      <c r="L958" s="34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92"/>
      <c r="D959" s="28"/>
      <c r="E959" s="28"/>
      <c r="F959" s="34"/>
      <c r="G959" s="92"/>
      <c r="H959" s="92"/>
      <c r="I959" s="28"/>
      <c r="J959" s="28"/>
      <c r="K959" s="34"/>
      <c r="L959" s="34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92"/>
      <c r="D960" s="28"/>
      <c r="E960" s="28"/>
      <c r="F960" s="34"/>
      <c r="G960" s="92"/>
      <c r="H960" s="92"/>
      <c r="I960" s="28"/>
      <c r="J960" s="28"/>
      <c r="K960" s="34"/>
      <c r="L960" s="34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92"/>
      <c r="D961" s="28"/>
      <c r="E961" s="28"/>
      <c r="F961" s="34"/>
      <c r="G961" s="92"/>
      <c r="H961" s="92"/>
      <c r="I961" s="28"/>
      <c r="J961" s="28"/>
      <c r="K961" s="34"/>
      <c r="L961" s="34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92"/>
      <c r="D962" s="28"/>
      <c r="E962" s="28"/>
      <c r="F962" s="34"/>
      <c r="G962" s="92"/>
      <c r="H962" s="92"/>
      <c r="I962" s="28"/>
      <c r="J962" s="28"/>
      <c r="K962" s="34"/>
      <c r="L962" s="34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92"/>
      <c r="D963" s="28"/>
      <c r="E963" s="28"/>
      <c r="F963" s="34"/>
      <c r="G963" s="92"/>
      <c r="H963" s="92"/>
      <c r="I963" s="28"/>
      <c r="J963" s="28"/>
      <c r="K963" s="34"/>
      <c r="L963" s="34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92"/>
      <c r="D964" s="28"/>
      <c r="E964" s="28"/>
      <c r="F964" s="34"/>
      <c r="G964" s="92"/>
      <c r="H964" s="92"/>
      <c r="I964" s="28"/>
      <c r="J964" s="28"/>
      <c r="K964" s="34"/>
      <c r="L964" s="34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92"/>
      <c r="D965" s="28"/>
      <c r="E965" s="28"/>
      <c r="F965" s="34"/>
      <c r="G965" s="92"/>
      <c r="H965" s="92"/>
      <c r="I965" s="28"/>
      <c r="J965" s="28"/>
      <c r="K965" s="34"/>
      <c r="L965" s="34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92"/>
      <c r="D966" s="28"/>
      <c r="E966" s="28"/>
      <c r="F966" s="34"/>
      <c r="G966" s="92"/>
      <c r="H966" s="92"/>
      <c r="I966" s="28"/>
      <c r="J966" s="28"/>
      <c r="K966" s="34"/>
      <c r="L966" s="34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92"/>
      <c r="D967" s="28"/>
      <c r="E967" s="28"/>
      <c r="F967" s="34"/>
      <c r="G967" s="92"/>
      <c r="H967" s="92"/>
      <c r="I967" s="28"/>
      <c r="J967" s="28"/>
      <c r="K967" s="34"/>
      <c r="L967" s="34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95"/>
      <c r="D968" s="33"/>
      <c r="E968" s="33"/>
      <c r="F968" s="35"/>
      <c r="G968" s="95"/>
      <c r="H968" s="95"/>
      <c r="I968" s="33"/>
      <c r="J968" s="33"/>
      <c r="K968" s="35"/>
      <c r="L968" s="34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95"/>
      <c r="D969" s="33"/>
      <c r="E969" s="33"/>
      <c r="F969" s="35"/>
      <c r="G969" s="95"/>
      <c r="H969" s="95"/>
      <c r="I969" s="33"/>
      <c r="J969" s="33"/>
      <c r="K969" s="35"/>
      <c r="L969" s="34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95"/>
      <c r="D970" s="33"/>
      <c r="E970" s="33"/>
      <c r="F970" s="35"/>
      <c r="G970" s="95"/>
      <c r="H970" s="95"/>
      <c r="I970" s="33"/>
      <c r="J970" s="33"/>
      <c r="K970" s="35"/>
      <c r="L970" s="34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95"/>
      <c r="D971" s="33"/>
      <c r="E971" s="33"/>
      <c r="F971" s="35"/>
      <c r="G971" s="95"/>
      <c r="H971" s="95"/>
      <c r="I971" s="33"/>
      <c r="J971" s="33"/>
      <c r="K971" s="35"/>
      <c r="L971" s="34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95"/>
      <c r="D972" s="33"/>
      <c r="E972" s="33"/>
      <c r="F972" s="35"/>
      <c r="G972" s="95"/>
      <c r="H972" s="95"/>
      <c r="I972" s="33"/>
      <c r="J972" s="33"/>
      <c r="K972" s="35"/>
      <c r="L972" s="34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95"/>
      <c r="D973" s="33"/>
      <c r="E973" s="33"/>
      <c r="F973" s="35"/>
      <c r="G973" s="95"/>
      <c r="H973" s="95"/>
      <c r="I973" s="33"/>
      <c r="J973" s="33"/>
      <c r="K973" s="35"/>
      <c r="L973" s="34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95"/>
      <c r="D974" s="33"/>
      <c r="E974" s="33"/>
      <c r="F974" s="35"/>
      <c r="G974" s="95"/>
      <c r="H974" s="95"/>
      <c r="I974" s="33"/>
      <c r="J974" s="33"/>
      <c r="K974" s="35"/>
      <c r="L974" s="34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95"/>
      <c r="D975" s="33"/>
      <c r="E975" s="33"/>
      <c r="F975" s="35"/>
      <c r="G975" s="95"/>
      <c r="H975" s="95"/>
      <c r="I975" s="33"/>
      <c r="J975" s="33"/>
      <c r="K975" s="35"/>
      <c r="L975" s="34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95"/>
      <c r="D976" s="33"/>
      <c r="E976" s="33"/>
      <c r="F976" s="35"/>
      <c r="G976" s="95"/>
      <c r="H976" s="95"/>
      <c r="I976" s="33"/>
      <c r="J976" s="33"/>
      <c r="K976" s="35"/>
      <c r="L976" s="34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1:6" ht="15" customHeight="1" x14ac:dyDescent="0.2">
      <c r="A993" s="36"/>
      <c r="F993" s="36"/>
    </row>
    <row r="994" spans="1:6" ht="15" customHeight="1" x14ac:dyDescent="0.2">
      <c r="A994" s="36"/>
      <c r="F994" s="36"/>
    </row>
    <row r="995" spans="1:6" ht="15" customHeight="1" x14ac:dyDescent="0.2">
      <c r="A995" s="36"/>
      <c r="F995" s="36"/>
    </row>
    <row r="996" spans="1:6" ht="15" customHeight="1" x14ac:dyDescent="0.2">
      <c r="A996" s="36"/>
      <c r="F996" s="36"/>
    </row>
    <row r="997" spans="1:6" ht="15" customHeight="1" x14ac:dyDescent="0.2">
      <c r="A997" s="36"/>
      <c r="F997" s="36"/>
    </row>
    <row r="998" spans="1:6" ht="15" customHeight="1" x14ac:dyDescent="0.2">
      <c r="A998" s="36"/>
      <c r="F998" s="36"/>
    </row>
    <row r="999" spans="1:6" ht="15" customHeight="1" x14ac:dyDescent="0.2">
      <c r="A999" s="36"/>
      <c r="F999" s="36"/>
    </row>
    <row r="1000" spans="1:6" ht="15" customHeight="1" x14ac:dyDescent="0.2">
      <c r="A1000" s="36"/>
      <c r="F1000" s="36"/>
    </row>
    <row r="1001" spans="1:6" ht="15" customHeight="1" x14ac:dyDescent="0.2">
      <c r="A1001" s="36"/>
      <c r="F1001" s="36"/>
    </row>
    <row r="1002" spans="1:6" ht="15" customHeight="1" x14ac:dyDescent="0.2">
      <c r="A1002" s="36"/>
      <c r="F1002" s="36"/>
    </row>
    <row r="1003" spans="1:6" ht="15" customHeight="1" x14ac:dyDescent="0.2">
      <c r="A1003" s="36"/>
      <c r="F1003" s="36"/>
    </row>
    <row r="1004" spans="1:6" ht="15" customHeight="1" x14ac:dyDescent="0.2">
      <c r="A1004" s="36"/>
      <c r="F1004" s="36"/>
    </row>
    <row r="1005" spans="1:6" ht="15" customHeight="1" x14ac:dyDescent="0.2">
      <c r="A1005" s="36"/>
      <c r="F1005" s="36"/>
    </row>
    <row r="1006" spans="1:6" ht="15" customHeight="1" x14ac:dyDescent="0.2">
      <c r="A1006" s="36"/>
      <c r="F1006" s="36"/>
    </row>
    <row r="1007" spans="1:6" ht="15" customHeight="1" x14ac:dyDescent="0.2">
      <c r="A1007" s="36"/>
      <c r="F1007" s="36"/>
    </row>
    <row r="1008" spans="1:6" ht="15" customHeight="1" x14ac:dyDescent="0.2">
      <c r="A1008" s="36"/>
      <c r="F1008" s="36"/>
    </row>
    <row r="1009" spans="1:6" ht="15" customHeight="1" x14ac:dyDescent="0.2">
      <c r="A1009" s="36"/>
      <c r="F1009" s="36"/>
    </row>
    <row r="1010" spans="1:6" ht="15" customHeight="1" x14ac:dyDescent="0.2">
      <c r="A1010" s="36"/>
      <c r="F1010" s="36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998"/>
  <sheetViews>
    <sheetView topLeftCell="D1" zoomScale="70" zoomScaleNormal="7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36" bestFit="1" customWidth="1"/>
    <col min="8" max="8" width="22.625" style="36" bestFit="1" customWidth="1"/>
    <col min="9" max="9" width="22.875" style="36" customWidth="1"/>
    <col min="10" max="10" width="25.625" style="36" customWidth="1"/>
    <col min="11" max="11" width="27" style="36" bestFit="1" customWidth="1"/>
    <col min="12" max="12" width="18.5" style="36" bestFit="1" customWidth="1"/>
    <col min="13" max="13" width="14.25" style="36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580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29"/>
      <c r="M7" s="29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29"/>
      <c r="M8" s="29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1"/>
      <c r="L9" s="29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40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581</v>
      </c>
      <c r="C11" s="46">
        <v>9400</v>
      </c>
      <c r="D11" s="42" t="s">
        <v>253</v>
      </c>
      <c r="E11" s="44" t="s">
        <v>256</v>
      </c>
      <c r="F11" s="44" t="s">
        <v>5</v>
      </c>
      <c r="G11" s="46">
        <v>9400</v>
      </c>
      <c r="H11" s="46">
        <v>9400</v>
      </c>
      <c r="I11" s="48" t="s">
        <v>1169</v>
      </c>
      <c r="J11" s="43" t="s">
        <v>604</v>
      </c>
      <c r="K11" s="101" t="s">
        <v>595</v>
      </c>
      <c r="L11" s="102" t="s">
        <v>596</v>
      </c>
      <c r="M11" s="48" t="s">
        <v>623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582</v>
      </c>
      <c r="C12" s="46">
        <v>640</v>
      </c>
      <c r="D12" s="42" t="s">
        <v>253</v>
      </c>
      <c r="E12" s="44" t="s">
        <v>256</v>
      </c>
      <c r="F12" s="44" t="s">
        <v>5</v>
      </c>
      <c r="G12" s="46">
        <v>640</v>
      </c>
      <c r="H12" s="46">
        <v>640</v>
      </c>
      <c r="I12" s="47" t="s">
        <v>386</v>
      </c>
      <c r="J12" s="43" t="s">
        <v>101</v>
      </c>
      <c r="K12" s="100" t="s">
        <v>608</v>
      </c>
      <c r="L12" s="47" t="s">
        <v>597</v>
      </c>
      <c r="M12" s="48" t="s">
        <v>624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583</v>
      </c>
      <c r="C13" s="46">
        <v>16500</v>
      </c>
      <c r="D13" s="42" t="s">
        <v>253</v>
      </c>
      <c r="E13" s="44" t="s">
        <v>256</v>
      </c>
      <c r="F13" s="44" t="s">
        <v>5</v>
      </c>
      <c r="G13" s="46">
        <v>16500</v>
      </c>
      <c r="H13" s="46">
        <v>16500</v>
      </c>
      <c r="I13" s="47" t="s">
        <v>447</v>
      </c>
      <c r="J13" s="43" t="s">
        <v>605</v>
      </c>
      <c r="K13" s="100" t="s">
        <v>609</v>
      </c>
      <c r="L13" s="47" t="s">
        <v>598</v>
      </c>
      <c r="M13" s="48" t="s">
        <v>603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584</v>
      </c>
      <c r="C14" s="46">
        <v>13000</v>
      </c>
      <c r="D14" s="42" t="s">
        <v>253</v>
      </c>
      <c r="E14" s="44" t="s">
        <v>256</v>
      </c>
      <c r="F14" s="44" t="s">
        <v>5</v>
      </c>
      <c r="G14" s="46">
        <v>13000</v>
      </c>
      <c r="H14" s="46">
        <v>13000</v>
      </c>
      <c r="I14" s="47" t="s">
        <v>1169</v>
      </c>
      <c r="J14" s="43" t="s">
        <v>604</v>
      </c>
      <c r="K14" s="100" t="s">
        <v>610</v>
      </c>
      <c r="L14" s="47" t="s">
        <v>598</v>
      </c>
      <c r="M14" s="48" t="s">
        <v>603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585</v>
      </c>
      <c r="C15" s="46">
        <v>1000</v>
      </c>
      <c r="D15" s="42" t="s">
        <v>253</v>
      </c>
      <c r="E15" s="44" t="s">
        <v>256</v>
      </c>
      <c r="F15" s="44" t="s">
        <v>5</v>
      </c>
      <c r="G15" s="46">
        <v>1000</v>
      </c>
      <c r="H15" s="46">
        <v>1000</v>
      </c>
      <c r="I15" s="47" t="s">
        <v>445</v>
      </c>
      <c r="J15" s="43" t="s">
        <v>606</v>
      </c>
      <c r="K15" s="100" t="s">
        <v>611</v>
      </c>
      <c r="L15" s="47" t="s">
        <v>599</v>
      </c>
      <c r="M15" s="48" t="s">
        <v>625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586</v>
      </c>
      <c r="C16" s="46">
        <v>950</v>
      </c>
      <c r="D16" s="42" t="s">
        <v>253</v>
      </c>
      <c r="E16" s="44" t="s">
        <v>256</v>
      </c>
      <c r="F16" s="44" t="s">
        <v>5</v>
      </c>
      <c r="G16" s="46">
        <v>950</v>
      </c>
      <c r="H16" s="46">
        <v>950</v>
      </c>
      <c r="I16" s="47" t="s">
        <v>386</v>
      </c>
      <c r="J16" s="43" t="s">
        <v>101</v>
      </c>
      <c r="K16" s="100" t="s">
        <v>612</v>
      </c>
      <c r="L16" s="47" t="s">
        <v>600</v>
      </c>
      <c r="M16" s="48" t="s">
        <v>626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587</v>
      </c>
      <c r="C17" s="46">
        <v>800</v>
      </c>
      <c r="D17" s="42" t="s">
        <v>253</v>
      </c>
      <c r="E17" s="44" t="s">
        <v>256</v>
      </c>
      <c r="F17" s="44" t="s">
        <v>5</v>
      </c>
      <c r="G17" s="46">
        <v>800</v>
      </c>
      <c r="H17" s="46">
        <v>800</v>
      </c>
      <c r="I17" s="47" t="s">
        <v>1170</v>
      </c>
      <c r="J17" s="43" t="s">
        <v>607</v>
      </c>
      <c r="K17" s="100" t="s">
        <v>613</v>
      </c>
      <c r="L17" s="47" t="s">
        <v>600</v>
      </c>
      <c r="M17" s="48" t="s">
        <v>626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588</v>
      </c>
      <c r="C18" s="46">
        <v>760</v>
      </c>
      <c r="D18" s="42" t="s">
        <v>253</v>
      </c>
      <c r="E18" s="44" t="s">
        <v>256</v>
      </c>
      <c r="F18" s="44" t="s">
        <v>5</v>
      </c>
      <c r="G18" s="46">
        <v>760</v>
      </c>
      <c r="H18" s="46">
        <v>760</v>
      </c>
      <c r="I18" s="47" t="s">
        <v>1170</v>
      </c>
      <c r="J18" s="43" t="s">
        <v>607</v>
      </c>
      <c r="K18" s="100" t="s">
        <v>614</v>
      </c>
      <c r="L18" s="47" t="s">
        <v>600</v>
      </c>
      <c r="M18" s="48" t="s">
        <v>626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589</v>
      </c>
      <c r="C19" s="46">
        <v>133804</v>
      </c>
      <c r="D19" s="42" t="s">
        <v>253</v>
      </c>
      <c r="E19" s="44" t="s">
        <v>256</v>
      </c>
      <c r="F19" s="44" t="s">
        <v>5</v>
      </c>
      <c r="G19" s="46">
        <v>133804</v>
      </c>
      <c r="H19" s="46">
        <v>133804</v>
      </c>
      <c r="I19" s="47" t="s">
        <v>262</v>
      </c>
      <c r="J19" s="43" t="s">
        <v>55</v>
      </c>
      <c r="K19" s="100" t="s">
        <v>615</v>
      </c>
      <c r="L19" s="47" t="s">
        <v>600</v>
      </c>
      <c r="M19" s="48" t="s">
        <v>627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590</v>
      </c>
      <c r="C20" s="46">
        <v>3000</v>
      </c>
      <c r="D20" s="42" t="s">
        <v>253</v>
      </c>
      <c r="E20" s="44" t="s">
        <v>256</v>
      </c>
      <c r="F20" s="44" t="s">
        <v>5</v>
      </c>
      <c r="G20" s="46">
        <v>3000</v>
      </c>
      <c r="H20" s="46">
        <v>3000</v>
      </c>
      <c r="I20" s="47" t="s">
        <v>1170</v>
      </c>
      <c r="J20" s="43" t="s">
        <v>607</v>
      </c>
      <c r="K20" s="100" t="s">
        <v>616</v>
      </c>
      <c r="L20" s="47" t="s">
        <v>601</v>
      </c>
      <c r="M20" s="48" t="s">
        <v>602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591</v>
      </c>
      <c r="C21" s="46">
        <v>7000</v>
      </c>
      <c r="D21" s="42" t="s">
        <v>253</v>
      </c>
      <c r="E21" s="44" t="s">
        <v>256</v>
      </c>
      <c r="F21" s="44" t="s">
        <v>5</v>
      </c>
      <c r="G21" s="46">
        <v>7000</v>
      </c>
      <c r="H21" s="46">
        <v>7000</v>
      </c>
      <c r="I21" s="47" t="s">
        <v>502</v>
      </c>
      <c r="J21" s="43" t="s">
        <v>175</v>
      </c>
      <c r="K21" s="100" t="s">
        <v>617</v>
      </c>
      <c r="L21" s="47" t="s">
        <v>602</v>
      </c>
      <c r="M21" s="48" t="s">
        <v>628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592</v>
      </c>
      <c r="C22" s="46">
        <v>7000</v>
      </c>
      <c r="D22" s="42" t="s">
        <v>253</v>
      </c>
      <c r="E22" s="44" t="s">
        <v>256</v>
      </c>
      <c r="F22" s="44" t="s">
        <v>5</v>
      </c>
      <c r="G22" s="46">
        <v>7000</v>
      </c>
      <c r="H22" s="46">
        <v>7000</v>
      </c>
      <c r="I22" s="47" t="s">
        <v>360</v>
      </c>
      <c r="J22" s="43" t="s">
        <v>79</v>
      </c>
      <c r="K22" s="100" t="s">
        <v>618</v>
      </c>
      <c r="L22" s="47" t="s">
        <v>602</v>
      </c>
      <c r="M22" s="48" t="s">
        <v>628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632</v>
      </c>
      <c r="C23" s="46">
        <v>3120</v>
      </c>
      <c r="D23" s="42" t="s">
        <v>253</v>
      </c>
      <c r="E23" s="44" t="s">
        <v>256</v>
      </c>
      <c r="F23" s="44" t="s">
        <v>5</v>
      </c>
      <c r="G23" s="46">
        <v>3120</v>
      </c>
      <c r="H23" s="46">
        <v>3120</v>
      </c>
      <c r="I23" s="48" t="s">
        <v>269</v>
      </c>
      <c r="J23" s="43" t="s">
        <v>70</v>
      </c>
      <c r="K23" s="100" t="s">
        <v>619</v>
      </c>
      <c r="L23" s="47" t="s">
        <v>603</v>
      </c>
      <c r="M23" s="47" t="s">
        <v>629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593</v>
      </c>
      <c r="C24" s="46">
        <v>84600</v>
      </c>
      <c r="D24" s="42" t="s">
        <v>375</v>
      </c>
      <c r="E24" s="44" t="s">
        <v>256</v>
      </c>
      <c r="F24" s="44" t="s">
        <v>5</v>
      </c>
      <c r="G24" s="46">
        <v>84600</v>
      </c>
      <c r="H24" s="46">
        <v>84600</v>
      </c>
      <c r="I24" s="47" t="s">
        <v>380</v>
      </c>
      <c r="J24" s="43" t="s">
        <v>113</v>
      </c>
      <c r="K24" s="100" t="s">
        <v>620</v>
      </c>
      <c r="L24" s="47" t="s">
        <v>603</v>
      </c>
      <c r="M24" s="48" t="s">
        <v>630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204</v>
      </c>
      <c r="C25" s="46">
        <v>42540</v>
      </c>
      <c r="D25" s="42" t="s">
        <v>253</v>
      </c>
      <c r="E25" s="42" t="s">
        <v>256</v>
      </c>
      <c r="F25" s="44" t="s">
        <v>5</v>
      </c>
      <c r="G25" s="46">
        <v>42540</v>
      </c>
      <c r="H25" s="46">
        <v>42540</v>
      </c>
      <c r="I25" s="47" t="s">
        <v>376</v>
      </c>
      <c r="J25" s="43" t="s">
        <v>83</v>
      </c>
      <c r="K25" s="100" t="s">
        <v>621</v>
      </c>
      <c r="L25" s="47" t="s">
        <v>603</v>
      </c>
      <c r="M25" s="47" t="s">
        <v>631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594</v>
      </c>
      <c r="C26" s="46">
        <v>890</v>
      </c>
      <c r="D26" s="42" t="s">
        <v>253</v>
      </c>
      <c r="E26" s="42" t="s">
        <v>256</v>
      </c>
      <c r="F26" s="44" t="s">
        <v>5</v>
      </c>
      <c r="G26" s="46">
        <v>890</v>
      </c>
      <c r="H26" s="46">
        <v>890</v>
      </c>
      <c r="I26" s="47" t="s">
        <v>378</v>
      </c>
      <c r="J26" s="43" t="s">
        <v>108</v>
      </c>
      <c r="K26" s="100" t="s">
        <v>622</v>
      </c>
      <c r="L26" s="47" t="s">
        <v>603</v>
      </c>
      <c r="M26" s="47" t="s">
        <v>627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5.75" customHeight="1" x14ac:dyDescent="0.2">
      <c r="A27" s="34"/>
      <c r="B27" s="28"/>
      <c r="C27" s="28"/>
      <c r="D27" s="28"/>
      <c r="E27" s="28"/>
      <c r="F27" s="34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5.75" customHeight="1" x14ac:dyDescent="0.2">
      <c r="A28" s="34"/>
      <c r="B28" s="28"/>
      <c r="C28" s="28"/>
      <c r="D28" s="28"/>
      <c r="E28" s="28"/>
      <c r="F28" s="34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5.75" customHeight="1" x14ac:dyDescent="0.2">
      <c r="A29" s="34"/>
      <c r="B29" s="28"/>
      <c r="C29" s="28"/>
      <c r="D29" s="28"/>
      <c r="E29" s="28"/>
      <c r="F29" s="34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5.75" customHeight="1" x14ac:dyDescent="0.2">
      <c r="A30" s="34"/>
      <c r="B30" s="28"/>
      <c r="C30" s="28"/>
      <c r="D30" s="28"/>
      <c r="E30" s="28"/>
      <c r="F30" s="34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5.75" customHeight="1" x14ac:dyDescent="0.2">
      <c r="A31" s="34"/>
      <c r="B31" s="28"/>
      <c r="C31" s="28"/>
      <c r="D31" s="28"/>
      <c r="E31" s="28"/>
      <c r="F31" s="34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15.75" customHeight="1" x14ac:dyDescent="0.2">
      <c r="A32" s="34"/>
      <c r="B32" s="28"/>
      <c r="C32" s="28"/>
      <c r="D32" s="28"/>
      <c r="E32" s="28"/>
      <c r="F32" s="34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5.75" customHeight="1" x14ac:dyDescent="0.2">
      <c r="A33" s="34"/>
      <c r="B33" s="28"/>
      <c r="C33" s="28"/>
      <c r="D33" s="28"/>
      <c r="E33" s="28"/>
      <c r="F33" s="34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5.75" customHeight="1" x14ac:dyDescent="0.2">
      <c r="A34" s="34"/>
      <c r="B34" s="28"/>
      <c r="C34" s="28"/>
      <c r="D34" s="28"/>
      <c r="E34" s="28"/>
      <c r="F34" s="34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15.75" customHeight="1" x14ac:dyDescent="0.2">
      <c r="A35" s="34"/>
      <c r="B35" s="28"/>
      <c r="C35" s="28"/>
      <c r="D35" s="28"/>
      <c r="E35" s="28"/>
      <c r="F35" s="34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.75" customHeight="1" x14ac:dyDescent="0.2">
      <c r="A36" s="34"/>
      <c r="B36" s="28"/>
      <c r="C36" s="28"/>
      <c r="D36" s="28"/>
      <c r="E36" s="28"/>
      <c r="F36" s="34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15.75" customHeight="1" x14ac:dyDescent="0.2">
      <c r="A37" s="34"/>
      <c r="B37" s="28"/>
      <c r="C37" s="28"/>
      <c r="D37" s="28"/>
      <c r="E37" s="28"/>
      <c r="F37" s="34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.75" customHeight="1" x14ac:dyDescent="0.2">
      <c r="A38" s="34"/>
      <c r="B38" s="28"/>
      <c r="C38" s="28"/>
      <c r="D38" s="28"/>
      <c r="E38" s="28"/>
      <c r="F38" s="34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.75" customHeight="1" x14ac:dyDescent="0.2">
      <c r="A39" s="34"/>
      <c r="B39" s="28"/>
      <c r="C39" s="28"/>
      <c r="D39" s="28"/>
      <c r="E39" s="28"/>
      <c r="F39" s="34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5.75" customHeight="1" x14ac:dyDescent="0.2">
      <c r="A40" s="34"/>
      <c r="B40" s="28"/>
      <c r="C40" s="28"/>
      <c r="D40" s="28"/>
      <c r="E40" s="28"/>
      <c r="F40" s="34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.75" customHeight="1" x14ac:dyDescent="0.2">
      <c r="A41" s="34"/>
      <c r="B41" s="28"/>
      <c r="C41" s="28"/>
      <c r="D41" s="28"/>
      <c r="E41" s="28"/>
      <c r="F41" s="34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customHeight="1" x14ac:dyDescent="0.2">
      <c r="A42" s="34"/>
      <c r="B42" s="28"/>
      <c r="C42" s="28"/>
      <c r="D42" s="28"/>
      <c r="E42" s="28"/>
      <c r="F42" s="34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28"/>
      <c r="D43" s="28"/>
      <c r="E43" s="28"/>
      <c r="F43" s="34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28"/>
      <c r="D44" s="28"/>
      <c r="E44" s="28"/>
      <c r="F44" s="34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28"/>
      <c r="D45" s="28"/>
      <c r="E45" s="28"/>
      <c r="F45" s="34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28"/>
      <c r="D46" s="28"/>
      <c r="E46" s="28"/>
      <c r="F46" s="34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5"/>
      <c r="B954" s="33"/>
      <c r="C954" s="33"/>
      <c r="D954" s="33"/>
      <c r="E954" s="33"/>
      <c r="F954" s="35"/>
      <c r="G954" s="33"/>
      <c r="H954" s="33"/>
      <c r="I954" s="33"/>
      <c r="J954" s="33"/>
      <c r="K954" s="33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5"/>
      <c r="B955" s="33"/>
      <c r="C955" s="33"/>
      <c r="D955" s="33"/>
      <c r="E955" s="33"/>
      <c r="F955" s="35"/>
      <c r="G955" s="33"/>
      <c r="H955" s="33"/>
      <c r="I955" s="33"/>
      <c r="J955" s="33"/>
      <c r="K955" s="33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5"/>
      <c r="B956" s="33"/>
      <c r="C956" s="33"/>
      <c r="D956" s="33"/>
      <c r="E956" s="33"/>
      <c r="F956" s="35"/>
      <c r="G956" s="33"/>
      <c r="H956" s="33"/>
      <c r="I956" s="33"/>
      <c r="J956" s="33"/>
      <c r="K956" s="33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5"/>
      <c r="B957" s="33"/>
      <c r="C957" s="33"/>
      <c r="D957" s="33"/>
      <c r="E957" s="33"/>
      <c r="F957" s="35"/>
      <c r="G957" s="33"/>
      <c r="H957" s="33"/>
      <c r="I957" s="33"/>
      <c r="J957" s="33"/>
      <c r="K957" s="33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5"/>
      <c r="B958" s="33"/>
      <c r="C958" s="33"/>
      <c r="D958" s="33"/>
      <c r="E958" s="33"/>
      <c r="F958" s="35"/>
      <c r="G958" s="33"/>
      <c r="H958" s="33"/>
      <c r="I958" s="33"/>
      <c r="J958" s="33"/>
      <c r="K958" s="33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5"/>
      <c r="B959" s="33"/>
      <c r="C959" s="33"/>
      <c r="D959" s="33"/>
      <c r="E959" s="33"/>
      <c r="F959" s="35"/>
      <c r="G959" s="33"/>
      <c r="H959" s="33"/>
      <c r="I959" s="33"/>
      <c r="J959" s="33"/>
      <c r="K959" s="33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5"/>
      <c r="B960" s="33"/>
      <c r="C960" s="33"/>
      <c r="D960" s="33"/>
      <c r="E960" s="33"/>
      <c r="F960" s="35"/>
      <c r="G960" s="33"/>
      <c r="H960" s="33"/>
      <c r="I960" s="33"/>
      <c r="J960" s="33"/>
      <c r="K960" s="33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5"/>
      <c r="B961" s="33"/>
      <c r="C961" s="33"/>
      <c r="D961" s="33"/>
      <c r="E961" s="33"/>
      <c r="F961" s="35"/>
      <c r="G961" s="33"/>
      <c r="H961" s="33"/>
      <c r="I961" s="33"/>
      <c r="J961" s="33"/>
      <c r="K961" s="33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5"/>
      <c r="B962" s="33"/>
      <c r="C962" s="33"/>
      <c r="D962" s="33"/>
      <c r="E962" s="33"/>
      <c r="F962" s="35"/>
      <c r="G962" s="33"/>
      <c r="H962" s="33"/>
      <c r="I962" s="33"/>
      <c r="J962" s="33"/>
      <c r="K962" s="33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" customHeight="1" x14ac:dyDescent="0.2">
      <c r="A963" s="36"/>
      <c r="F963" s="36"/>
    </row>
    <row r="964" spans="1:28" ht="15" customHeight="1" x14ac:dyDescent="0.2">
      <c r="A964" s="36"/>
      <c r="F964" s="36"/>
    </row>
    <row r="965" spans="1:28" ht="15" customHeight="1" x14ac:dyDescent="0.2">
      <c r="A965" s="36"/>
      <c r="F965" s="36"/>
    </row>
    <row r="966" spans="1:28" ht="15" customHeight="1" x14ac:dyDescent="0.2">
      <c r="A966" s="36"/>
      <c r="F966" s="36"/>
    </row>
    <row r="967" spans="1:28" ht="15" customHeight="1" x14ac:dyDescent="0.2">
      <c r="A967" s="36"/>
      <c r="F967" s="36"/>
    </row>
    <row r="968" spans="1:28" ht="15" customHeight="1" x14ac:dyDescent="0.2">
      <c r="A968" s="36"/>
      <c r="F968" s="36"/>
    </row>
    <row r="969" spans="1:28" ht="15" customHeight="1" x14ac:dyDescent="0.2">
      <c r="A969" s="36"/>
      <c r="F969" s="36"/>
    </row>
    <row r="970" spans="1:28" ht="15" customHeight="1" x14ac:dyDescent="0.2">
      <c r="A970" s="36"/>
      <c r="F970" s="36"/>
    </row>
    <row r="971" spans="1:28" ht="15" customHeight="1" x14ac:dyDescent="0.2">
      <c r="A971" s="36"/>
      <c r="F971" s="36"/>
    </row>
    <row r="972" spans="1:28" ht="15" customHeight="1" x14ac:dyDescent="0.2">
      <c r="A972" s="36"/>
      <c r="F972" s="36"/>
    </row>
    <row r="973" spans="1:28" ht="15" customHeight="1" x14ac:dyDescent="0.2">
      <c r="A973" s="36"/>
      <c r="F973" s="36"/>
    </row>
    <row r="974" spans="1:28" ht="15" customHeight="1" x14ac:dyDescent="0.2">
      <c r="A974" s="36"/>
      <c r="F974" s="36"/>
    </row>
    <row r="975" spans="1:28" ht="15" customHeight="1" x14ac:dyDescent="0.2">
      <c r="A975" s="36"/>
      <c r="F975" s="36"/>
    </row>
    <row r="976" spans="1:28" ht="15" customHeight="1" x14ac:dyDescent="0.2">
      <c r="A976" s="36"/>
      <c r="F976" s="36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1:6" ht="15" customHeight="1" x14ac:dyDescent="0.2">
      <c r="A993" s="36"/>
      <c r="F993" s="36"/>
    </row>
    <row r="994" spans="1:6" ht="15" customHeight="1" x14ac:dyDescent="0.2">
      <c r="A994" s="36"/>
      <c r="F994" s="36"/>
    </row>
    <row r="995" spans="1:6" ht="15" customHeight="1" x14ac:dyDescent="0.2">
      <c r="A995" s="36"/>
      <c r="F995" s="36"/>
    </row>
    <row r="996" spans="1:6" ht="15" customHeight="1" x14ac:dyDescent="0.2">
      <c r="A996" s="36"/>
      <c r="F996" s="36"/>
    </row>
    <row r="997" spans="1:6" ht="15" customHeight="1" x14ac:dyDescent="0.2">
      <c r="A997" s="36"/>
      <c r="F997" s="36"/>
    </row>
    <row r="998" spans="1:6" ht="15" customHeight="1" x14ac:dyDescent="0.2">
      <c r="A998" s="36"/>
      <c r="F998" s="36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12"/>
  <sheetViews>
    <sheetView topLeftCell="E1" zoomScale="60" zoomScaleNormal="6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9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96" bestFit="1" customWidth="1"/>
    <col min="8" max="8" width="22.625" style="36" bestFit="1" customWidth="1"/>
    <col min="9" max="9" width="22.875" style="36" customWidth="1"/>
    <col min="10" max="10" width="36.625" style="36" bestFit="1" customWidth="1"/>
    <col min="11" max="11" width="27" style="45" bestFit="1" customWidth="1"/>
    <col min="12" max="12" width="18.5" style="45" bestFit="1" customWidth="1"/>
    <col min="13" max="13" width="14.25" style="45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92"/>
      <c r="D1" s="28"/>
      <c r="E1" s="28"/>
      <c r="F1" s="34"/>
      <c r="G1" s="92"/>
      <c r="H1" s="28"/>
      <c r="I1" s="28"/>
      <c r="J1" s="28"/>
      <c r="K1" s="34"/>
      <c r="L1" s="34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92"/>
      <c r="D2" s="28"/>
      <c r="E2" s="28"/>
      <c r="F2" s="34"/>
      <c r="G2" s="92"/>
      <c r="H2" s="28"/>
      <c r="I2" s="28"/>
      <c r="J2" s="28"/>
      <c r="K2" s="34"/>
      <c r="L2" s="34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92"/>
      <c r="D3" s="28"/>
      <c r="E3" s="28"/>
      <c r="F3" s="34"/>
      <c r="G3" s="92"/>
      <c r="H3" s="28"/>
      <c r="I3" s="28"/>
      <c r="J3" s="28"/>
      <c r="K3" s="34"/>
      <c r="L3" s="34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92"/>
      <c r="D4" s="28"/>
      <c r="E4" s="28"/>
      <c r="F4" s="34"/>
      <c r="G4" s="92"/>
      <c r="H4" s="28"/>
      <c r="I4" s="28"/>
      <c r="J4" s="28"/>
      <c r="K4" s="34"/>
      <c r="L4" s="34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92"/>
      <c r="D5" s="28"/>
      <c r="E5" s="28"/>
      <c r="F5" s="34"/>
      <c r="G5" s="92"/>
      <c r="H5" s="28"/>
      <c r="I5" s="28"/>
      <c r="J5" s="28"/>
      <c r="K5" s="34"/>
      <c r="L5" s="34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92"/>
      <c r="D6" s="28"/>
      <c r="E6" s="28"/>
      <c r="F6" s="34"/>
      <c r="G6" s="92"/>
      <c r="H6" s="28"/>
      <c r="I6" s="28"/>
      <c r="J6" s="28"/>
      <c r="K6" s="34"/>
      <c r="L6" s="34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733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91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93"/>
      <c r="D9" s="37"/>
      <c r="E9" s="37"/>
      <c r="F9" s="37"/>
      <c r="G9" s="93"/>
      <c r="H9" s="37"/>
      <c r="I9" s="37"/>
      <c r="J9" s="37"/>
      <c r="K9" s="31"/>
      <c r="L9" s="91"/>
      <c r="M9" s="91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97" t="s">
        <v>206</v>
      </c>
      <c r="D10" s="39" t="s">
        <v>207</v>
      </c>
      <c r="E10" s="39" t="s">
        <v>208</v>
      </c>
      <c r="F10" s="39" t="s">
        <v>2</v>
      </c>
      <c r="G10" s="94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663</v>
      </c>
      <c r="C11" s="46">
        <v>150000</v>
      </c>
      <c r="D11" s="42" t="s">
        <v>253</v>
      </c>
      <c r="E11" s="44" t="s">
        <v>256</v>
      </c>
      <c r="F11" s="44" t="s">
        <v>5</v>
      </c>
      <c r="G11" s="46">
        <v>150000</v>
      </c>
      <c r="H11" s="46">
        <v>150000</v>
      </c>
      <c r="I11" s="48" t="s">
        <v>1171</v>
      </c>
      <c r="J11" s="43" t="s">
        <v>709</v>
      </c>
      <c r="K11" s="89" t="s">
        <v>677</v>
      </c>
      <c r="L11" s="47" t="s">
        <v>651</v>
      </c>
      <c r="M11" s="48" t="s">
        <v>653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664</v>
      </c>
      <c r="C12" s="46">
        <v>1280</v>
      </c>
      <c r="D12" s="42" t="s">
        <v>253</v>
      </c>
      <c r="E12" s="44" t="s">
        <v>256</v>
      </c>
      <c r="F12" s="44" t="s">
        <v>5</v>
      </c>
      <c r="G12" s="46">
        <v>1280</v>
      </c>
      <c r="H12" s="46">
        <v>1280</v>
      </c>
      <c r="I12" s="47" t="s">
        <v>1172</v>
      </c>
      <c r="J12" s="43" t="s">
        <v>710</v>
      </c>
      <c r="K12" s="44" t="s">
        <v>678</v>
      </c>
      <c r="L12" s="47" t="s">
        <v>652</v>
      </c>
      <c r="M12" s="48" t="s">
        <v>654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53" t="s">
        <v>665</v>
      </c>
      <c r="C13" s="46">
        <v>900</v>
      </c>
      <c r="D13" s="42" t="s">
        <v>253</v>
      </c>
      <c r="E13" s="44" t="s">
        <v>256</v>
      </c>
      <c r="F13" s="44" t="s">
        <v>5</v>
      </c>
      <c r="G13" s="46">
        <v>900</v>
      </c>
      <c r="H13" s="46">
        <v>900</v>
      </c>
      <c r="I13" s="47" t="s">
        <v>382</v>
      </c>
      <c r="J13" s="43" t="s">
        <v>81</v>
      </c>
      <c r="K13" s="44" t="s">
        <v>679</v>
      </c>
      <c r="L13" s="47" t="s">
        <v>652</v>
      </c>
      <c r="M13" s="48" t="s">
        <v>653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666</v>
      </c>
      <c r="C14" s="46">
        <v>5600</v>
      </c>
      <c r="D14" s="42" t="s">
        <v>253</v>
      </c>
      <c r="E14" s="44" t="s">
        <v>256</v>
      </c>
      <c r="F14" s="44" t="s">
        <v>5</v>
      </c>
      <c r="G14" s="46">
        <v>5600</v>
      </c>
      <c r="H14" s="46">
        <v>5600</v>
      </c>
      <c r="I14" s="47" t="s">
        <v>1173</v>
      </c>
      <c r="J14" s="43" t="s">
        <v>711</v>
      </c>
      <c r="K14" s="44" t="s">
        <v>680</v>
      </c>
      <c r="L14" s="47" t="s">
        <v>652</v>
      </c>
      <c r="M14" s="48" t="s">
        <v>653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667</v>
      </c>
      <c r="C15" s="46">
        <v>43389</v>
      </c>
      <c r="D15" s="42" t="s">
        <v>253</v>
      </c>
      <c r="E15" s="44" t="s">
        <v>256</v>
      </c>
      <c r="F15" s="44" t="s">
        <v>5</v>
      </c>
      <c r="G15" s="46">
        <v>43389</v>
      </c>
      <c r="H15" s="46">
        <v>43389</v>
      </c>
      <c r="I15" s="47" t="s">
        <v>1174</v>
      </c>
      <c r="J15" s="43" t="s">
        <v>721</v>
      </c>
      <c r="K15" s="89" t="s">
        <v>681</v>
      </c>
      <c r="L15" s="47" t="s">
        <v>653</v>
      </c>
      <c r="M15" s="48" t="s">
        <v>722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632</v>
      </c>
      <c r="C16" s="46">
        <v>1980</v>
      </c>
      <c r="D16" s="42" t="s">
        <v>253</v>
      </c>
      <c r="E16" s="44" t="s">
        <v>256</v>
      </c>
      <c r="F16" s="44" t="s">
        <v>5</v>
      </c>
      <c r="G16" s="46">
        <v>1980</v>
      </c>
      <c r="H16" s="46">
        <v>1980</v>
      </c>
      <c r="I16" s="47" t="s">
        <v>269</v>
      </c>
      <c r="J16" s="43" t="s">
        <v>70</v>
      </c>
      <c r="K16" s="44" t="s">
        <v>682</v>
      </c>
      <c r="L16" s="47" t="s">
        <v>654</v>
      </c>
      <c r="M16" s="48" t="s">
        <v>723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1161</v>
      </c>
      <c r="C17" s="46">
        <v>48250</v>
      </c>
      <c r="D17" s="42" t="s">
        <v>253</v>
      </c>
      <c r="E17" s="44" t="s">
        <v>256</v>
      </c>
      <c r="F17" s="44" t="s">
        <v>5</v>
      </c>
      <c r="G17" s="46">
        <v>48250</v>
      </c>
      <c r="H17" s="46">
        <v>48250</v>
      </c>
      <c r="I17" s="47" t="s">
        <v>1167</v>
      </c>
      <c r="J17" s="43" t="s">
        <v>516</v>
      </c>
      <c r="K17" s="44" t="s">
        <v>683</v>
      </c>
      <c r="L17" s="47" t="s">
        <v>655</v>
      </c>
      <c r="M17" s="48" t="s">
        <v>724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668</v>
      </c>
      <c r="C18" s="46">
        <v>3332</v>
      </c>
      <c r="D18" s="42" t="s">
        <v>253</v>
      </c>
      <c r="E18" s="44" t="s">
        <v>256</v>
      </c>
      <c r="F18" s="44" t="s">
        <v>5</v>
      </c>
      <c r="G18" s="46">
        <v>3332</v>
      </c>
      <c r="H18" s="46">
        <v>3332</v>
      </c>
      <c r="I18" s="47" t="s">
        <v>376</v>
      </c>
      <c r="J18" s="43" t="s">
        <v>83</v>
      </c>
      <c r="K18" s="44" t="s">
        <v>684</v>
      </c>
      <c r="L18" s="47" t="s">
        <v>655</v>
      </c>
      <c r="M18" s="48" t="s">
        <v>724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669</v>
      </c>
      <c r="C19" s="46">
        <v>19680</v>
      </c>
      <c r="D19" s="42" t="s">
        <v>253</v>
      </c>
      <c r="E19" s="44" t="s">
        <v>256</v>
      </c>
      <c r="F19" s="44" t="s">
        <v>5</v>
      </c>
      <c r="G19" s="46">
        <v>19680</v>
      </c>
      <c r="H19" s="46">
        <v>19680</v>
      </c>
      <c r="I19" s="47" t="s">
        <v>1176</v>
      </c>
      <c r="J19" s="43" t="s">
        <v>1175</v>
      </c>
      <c r="K19" s="44" t="s">
        <v>685</v>
      </c>
      <c r="L19" s="47" t="s">
        <v>655</v>
      </c>
      <c r="M19" s="48" t="s">
        <v>724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670</v>
      </c>
      <c r="C20" s="46">
        <v>30095</v>
      </c>
      <c r="D20" s="42" t="s">
        <v>253</v>
      </c>
      <c r="E20" s="44" t="s">
        <v>256</v>
      </c>
      <c r="F20" s="44" t="s">
        <v>5</v>
      </c>
      <c r="G20" s="46">
        <v>30095</v>
      </c>
      <c r="H20" s="46">
        <v>30095</v>
      </c>
      <c r="I20" s="47" t="s">
        <v>269</v>
      </c>
      <c r="J20" s="43" t="s">
        <v>70</v>
      </c>
      <c r="K20" s="44" t="s">
        <v>686</v>
      </c>
      <c r="L20" s="47" t="s">
        <v>655</v>
      </c>
      <c r="M20" s="48" t="s">
        <v>724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671</v>
      </c>
      <c r="C21" s="46">
        <v>23311</v>
      </c>
      <c r="D21" s="42" t="s">
        <v>253</v>
      </c>
      <c r="E21" s="44" t="s">
        <v>256</v>
      </c>
      <c r="F21" s="44" t="s">
        <v>5</v>
      </c>
      <c r="G21" s="46">
        <v>23311</v>
      </c>
      <c r="H21" s="46">
        <v>23311</v>
      </c>
      <c r="I21" s="47" t="s">
        <v>378</v>
      </c>
      <c r="J21" s="43" t="s">
        <v>108</v>
      </c>
      <c r="K21" s="44" t="s">
        <v>687</v>
      </c>
      <c r="L21" s="47" t="s">
        <v>655</v>
      </c>
      <c r="M21" s="48" t="s">
        <v>724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672</v>
      </c>
      <c r="C22" s="46">
        <v>56000</v>
      </c>
      <c r="D22" s="42" t="s">
        <v>253</v>
      </c>
      <c r="E22" s="44" t="s">
        <v>256</v>
      </c>
      <c r="F22" s="44" t="s">
        <v>5</v>
      </c>
      <c r="G22" s="46">
        <v>56000</v>
      </c>
      <c r="H22" s="46">
        <v>56000</v>
      </c>
      <c r="I22" s="47" t="s">
        <v>1177</v>
      </c>
      <c r="J22" s="43" t="s">
        <v>712</v>
      </c>
      <c r="K22" s="44" t="s">
        <v>688</v>
      </c>
      <c r="L22" s="47" t="s">
        <v>656</v>
      </c>
      <c r="M22" s="48" t="s">
        <v>725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673</v>
      </c>
      <c r="C23" s="46">
        <v>400</v>
      </c>
      <c r="D23" s="42" t="s">
        <v>1162</v>
      </c>
      <c r="E23" s="44" t="s">
        <v>256</v>
      </c>
      <c r="F23" s="44" t="s">
        <v>5</v>
      </c>
      <c r="G23" s="46">
        <v>400</v>
      </c>
      <c r="H23" s="46">
        <v>400</v>
      </c>
      <c r="I23" s="48" t="s">
        <v>382</v>
      </c>
      <c r="J23" s="43" t="s">
        <v>81</v>
      </c>
      <c r="K23" s="44" t="s">
        <v>689</v>
      </c>
      <c r="L23" s="47" t="s">
        <v>657</v>
      </c>
      <c r="M23" s="47" t="s">
        <v>657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633</v>
      </c>
      <c r="C24" s="46">
        <v>1485</v>
      </c>
      <c r="D24" s="42" t="s">
        <v>253</v>
      </c>
      <c r="E24" s="44" t="s">
        <v>256</v>
      </c>
      <c r="F24" s="44" t="s">
        <v>5</v>
      </c>
      <c r="G24" s="46">
        <v>1485</v>
      </c>
      <c r="H24" s="46">
        <v>1485</v>
      </c>
      <c r="I24" s="47" t="s">
        <v>376</v>
      </c>
      <c r="J24" s="43" t="s">
        <v>83</v>
      </c>
      <c r="K24" s="44" t="s">
        <v>690</v>
      </c>
      <c r="L24" s="47" t="s">
        <v>658</v>
      </c>
      <c r="M24" s="48" t="s">
        <v>726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634</v>
      </c>
      <c r="C25" s="46">
        <v>43460</v>
      </c>
      <c r="D25" s="42" t="s">
        <v>253</v>
      </c>
      <c r="E25" s="42" t="s">
        <v>256</v>
      </c>
      <c r="F25" s="44" t="s">
        <v>5</v>
      </c>
      <c r="G25" s="46">
        <v>43460</v>
      </c>
      <c r="H25" s="46">
        <v>43460</v>
      </c>
      <c r="I25" s="47" t="s">
        <v>1167</v>
      </c>
      <c r="J25" s="43" t="s">
        <v>516</v>
      </c>
      <c r="K25" s="44" t="s">
        <v>691</v>
      </c>
      <c r="L25" s="47" t="s">
        <v>659</v>
      </c>
      <c r="M25" s="47" t="s">
        <v>727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635</v>
      </c>
      <c r="C26" s="46">
        <v>11000</v>
      </c>
      <c r="D26" s="42" t="s">
        <v>253</v>
      </c>
      <c r="E26" s="42" t="s">
        <v>256</v>
      </c>
      <c r="F26" s="44" t="s">
        <v>5</v>
      </c>
      <c r="G26" s="46">
        <v>11000</v>
      </c>
      <c r="H26" s="46">
        <v>11000</v>
      </c>
      <c r="I26" s="47" t="s">
        <v>504</v>
      </c>
      <c r="J26" s="43" t="s">
        <v>713</v>
      </c>
      <c r="K26" s="44" t="s">
        <v>692</v>
      </c>
      <c r="L26" s="47" t="s">
        <v>659</v>
      </c>
      <c r="M26" s="47" t="s">
        <v>728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636</v>
      </c>
      <c r="C27" s="46">
        <v>8000</v>
      </c>
      <c r="D27" s="42" t="s">
        <v>253</v>
      </c>
      <c r="E27" s="42" t="s">
        <v>256</v>
      </c>
      <c r="F27" s="44" t="s">
        <v>5</v>
      </c>
      <c r="G27" s="46">
        <v>8000</v>
      </c>
      <c r="H27" s="46">
        <v>8000</v>
      </c>
      <c r="I27" s="47" t="s">
        <v>1178</v>
      </c>
      <c r="J27" s="43" t="s">
        <v>714</v>
      </c>
      <c r="K27" s="44" t="s">
        <v>693</v>
      </c>
      <c r="L27" s="47" t="s">
        <v>659</v>
      </c>
      <c r="M27" s="47" t="s">
        <v>727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674</v>
      </c>
      <c r="C28" s="46">
        <v>6000</v>
      </c>
      <c r="D28" s="42" t="s">
        <v>253</v>
      </c>
      <c r="E28" s="42" t="s">
        <v>256</v>
      </c>
      <c r="F28" s="44" t="s">
        <v>5</v>
      </c>
      <c r="G28" s="46">
        <v>6000</v>
      </c>
      <c r="H28" s="46">
        <v>6000</v>
      </c>
      <c r="I28" s="47" t="s">
        <v>1179</v>
      </c>
      <c r="J28" s="43" t="s">
        <v>715</v>
      </c>
      <c r="K28" s="44" t="s">
        <v>694</v>
      </c>
      <c r="L28" s="47" t="s">
        <v>659</v>
      </c>
      <c r="M28" s="47" t="s">
        <v>728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637</v>
      </c>
      <c r="C29" s="46">
        <v>209910</v>
      </c>
      <c r="D29" s="42" t="s">
        <v>253</v>
      </c>
      <c r="E29" s="42" t="s">
        <v>256</v>
      </c>
      <c r="F29" s="44" t="s">
        <v>5</v>
      </c>
      <c r="G29" s="46">
        <v>209910</v>
      </c>
      <c r="H29" s="46">
        <v>209910</v>
      </c>
      <c r="I29" s="47" t="s">
        <v>1182</v>
      </c>
      <c r="J29" s="43" t="s">
        <v>716</v>
      </c>
      <c r="K29" s="44" t="s">
        <v>695</v>
      </c>
      <c r="L29" s="47" t="s">
        <v>660</v>
      </c>
      <c r="M29" s="47" t="s">
        <v>628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638</v>
      </c>
      <c r="C30" s="46">
        <v>5560</v>
      </c>
      <c r="D30" s="42" t="s">
        <v>253</v>
      </c>
      <c r="E30" s="42" t="s">
        <v>256</v>
      </c>
      <c r="F30" s="44" t="s">
        <v>5</v>
      </c>
      <c r="G30" s="46">
        <v>5560</v>
      </c>
      <c r="H30" s="46">
        <v>5560</v>
      </c>
      <c r="I30" s="47" t="s">
        <v>382</v>
      </c>
      <c r="J30" s="43" t="s">
        <v>81</v>
      </c>
      <c r="K30" s="44" t="s">
        <v>696</v>
      </c>
      <c r="L30" s="47" t="s">
        <v>660</v>
      </c>
      <c r="M30" s="47" t="s">
        <v>628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639</v>
      </c>
      <c r="C31" s="46">
        <v>8000</v>
      </c>
      <c r="D31" s="42" t="s">
        <v>253</v>
      </c>
      <c r="E31" s="42" t="s">
        <v>256</v>
      </c>
      <c r="F31" s="44" t="s">
        <v>5</v>
      </c>
      <c r="G31" s="46">
        <v>8000</v>
      </c>
      <c r="H31" s="46">
        <v>8000</v>
      </c>
      <c r="I31" s="47" t="s">
        <v>1180</v>
      </c>
      <c r="J31" s="43" t="s">
        <v>717</v>
      </c>
      <c r="K31" s="44" t="s">
        <v>697</v>
      </c>
      <c r="L31" s="47" t="s">
        <v>660</v>
      </c>
      <c r="M31" s="47" t="s">
        <v>568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640</v>
      </c>
      <c r="C32" s="46">
        <v>15052</v>
      </c>
      <c r="D32" s="42" t="s">
        <v>253</v>
      </c>
      <c r="E32" s="42" t="s">
        <v>256</v>
      </c>
      <c r="F32" s="44" t="s">
        <v>5</v>
      </c>
      <c r="G32" s="46">
        <v>15052</v>
      </c>
      <c r="H32" s="46">
        <v>15052</v>
      </c>
      <c r="I32" s="47" t="s">
        <v>1167</v>
      </c>
      <c r="J32" s="43" t="s">
        <v>516</v>
      </c>
      <c r="K32" s="44" t="s">
        <v>698</v>
      </c>
      <c r="L32" s="47" t="s">
        <v>660</v>
      </c>
      <c r="M32" s="47" t="s">
        <v>628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641</v>
      </c>
      <c r="C33" s="46">
        <v>39000</v>
      </c>
      <c r="D33" s="42" t="s">
        <v>253</v>
      </c>
      <c r="E33" s="42" t="s">
        <v>256</v>
      </c>
      <c r="F33" s="44" t="s">
        <v>5</v>
      </c>
      <c r="G33" s="46">
        <v>39000</v>
      </c>
      <c r="H33" s="46">
        <v>39000</v>
      </c>
      <c r="I33" s="47" t="s">
        <v>1181</v>
      </c>
      <c r="J33" s="43" t="s">
        <v>718</v>
      </c>
      <c r="K33" s="44" t="s">
        <v>699</v>
      </c>
      <c r="L33" s="47" t="s">
        <v>659</v>
      </c>
      <c r="M33" s="47" t="s">
        <v>728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642</v>
      </c>
      <c r="C34" s="46">
        <v>60648</v>
      </c>
      <c r="D34" s="42" t="s">
        <v>253</v>
      </c>
      <c r="E34" s="42" t="s">
        <v>256</v>
      </c>
      <c r="F34" s="44" t="s">
        <v>5</v>
      </c>
      <c r="G34" s="46">
        <v>60648</v>
      </c>
      <c r="H34" s="46">
        <v>60648</v>
      </c>
      <c r="I34" s="47" t="s">
        <v>1167</v>
      </c>
      <c r="J34" s="43" t="s">
        <v>516</v>
      </c>
      <c r="K34" s="44" t="s">
        <v>700</v>
      </c>
      <c r="L34" s="47" t="s">
        <v>659</v>
      </c>
      <c r="M34" s="47" t="s">
        <v>728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4">
        <v>25</v>
      </c>
      <c r="B35" s="43" t="s">
        <v>591</v>
      </c>
      <c r="C35" s="46">
        <v>7000</v>
      </c>
      <c r="D35" s="42" t="s">
        <v>253</v>
      </c>
      <c r="E35" s="42" t="s">
        <v>256</v>
      </c>
      <c r="F35" s="44" t="s">
        <v>5</v>
      </c>
      <c r="G35" s="46">
        <v>7000</v>
      </c>
      <c r="H35" s="46">
        <v>7000</v>
      </c>
      <c r="I35" s="47" t="s">
        <v>502</v>
      </c>
      <c r="J35" s="43" t="s">
        <v>175</v>
      </c>
      <c r="K35" s="44" t="s">
        <v>701</v>
      </c>
      <c r="L35" s="47" t="s">
        <v>661</v>
      </c>
      <c r="M35" s="47" t="s">
        <v>729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44">
        <v>26</v>
      </c>
      <c r="B36" s="43" t="s">
        <v>591</v>
      </c>
      <c r="C36" s="46">
        <v>7000</v>
      </c>
      <c r="D36" s="42" t="s">
        <v>253</v>
      </c>
      <c r="E36" s="42" t="s">
        <v>256</v>
      </c>
      <c r="F36" s="44" t="s">
        <v>5</v>
      </c>
      <c r="G36" s="46">
        <v>7000</v>
      </c>
      <c r="H36" s="46">
        <v>7000</v>
      </c>
      <c r="I36" s="47" t="s">
        <v>360</v>
      </c>
      <c r="J36" s="43" t="s">
        <v>79</v>
      </c>
      <c r="K36" s="44" t="s">
        <v>702</v>
      </c>
      <c r="L36" s="47" t="s">
        <v>661</v>
      </c>
      <c r="M36" s="47" t="s">
        <v>729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44">
        <v>27</v>
      </c>
      <c r="B37" s="43" t="s">
        <v>675</v>
      </c>
      <c r="C37" s="46">
        <v>3930</v>
      </c>
      <c r="D37" s="42" t="s">
        <v>253</v>
      </c>
      <c r="E37" s="42" t="s">
        <v>256</v>
      </c>
      <c r="F37" s="44" t="s">
        <v>5</v>
      </c>
      <c r="G37" s="46">
        <v>3930</v>
      </c>
      <c r="H37" s="46">
        <v>3930</v>
      </c>
      <c r="I37" s="47" t="s">
        <v>1183</v>
      </c>
      <c r="J37" s="43" t="s">
        <v>719</v>
      </c>
      <c r="K37" s="44" t="s">
        <v>703</v>
      </c>
      <c r="L37" s="47" t="s">
        <v>662</v>
      </c>
      <c r="M37" s="47" t="s">
        <v>730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44">
        <v>28</v>
      </c>
      <c r="B38" s="43" t="s">
        <v>676</v>
      </c>
      <c r="C38" s="46">
        <v>3700</v>
      </c>
      <c r="D38" s="42" t="s">
        <v>253</v>
      </c>
      <c r="E38" s="42" t="s">
        <v>256</v>
      </c>
      <c r="F38" s="44" t="s">
        <v>5</v>
      </c>
      <c r="G38" s="46">
        <v>3700</v>
      </c>
      <c r="H38" s="46">
        <v>3700</v>
      </c>
      <c r="I38" s="47" t="s">
        <v>1184</v>
      </c>
      <c r="J38" s="43" t="s">
        <v>720</v>
      </c>
      <c r="K38" s="44" t="s">
        <v>704</v>
      </c>
      <c r="L38" s="47" t="s">
        <v>662</v>
      </c>
      <c r="M38" s="47" t="s">
        <v>731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44">
        <v>29</v>
      </c>
      <c r="B39" s="43" t="s">
        <v>643</v>
      </c>
      <c r="C39" s="46">
        <v>22000</v>
      </c>
      <c r="D39" s="42" t="s">
        <v>253</v>
      </c>
      <c r="E39" s="42" t="s">
        <v>256</v>
      </c>
      <c r="F39" s="44" t="s">
        <v>5</v>
      </c>
      <c r="G39" s="46">
        <v>22000</v>
      </c>
      <c r="H39" s="46">
        <v>22000</v>
      </c>
      <c r="I39" s="47" t="s">
        <v>377</v>
      </c>
      <c r="J39" s="43" t="s">
        <v>205</v>
      </c>
      <c r="K39" s="44" t="s">
        <v>705</v>
      </c>
      <c r="L39" s="47" t="s">
        <v>662</v>
      </c>
      <c r="M39" s="47" t="s">
        <v>732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44">
        <v>30</v>
      </c>
      <c r="B40" s="43" t="s">
        <v>644</v>
      </c>
      <c r="C40" s="46">
        <v>30000</v>
      </c>
      <c r="D40" s="42" t="s">
        <v>253</v>
      </c>
      <c r="E40" s="42" t="s">
        <v>256</v>
      </c>
      <c r="F40" s="44" t="s">
        <v>5</v>
      </c>
      <c r="G40" s="46">
        <v>30000</v>
      </c>
      <c r="H40" s="46">
        <v>30000</v>
      </c>
      <c r="I40" s="47" t="s">
        <v>377</v>
      </c>
      <c r="J40" s="43" t="s">
        <v>205</v>
      </c>
      <c r="K40" s="44" t="s">
        <v>706</v>
      </c>
      <c r="L40" s="47" t="s">
        <v>662</v>
      </c>
      <c r="M40" s="47" t="s">
        <v>732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65">
      <c r="A41" s="44">
        <v>31</v>
      </c>
      <c r="B41" s="52" t="s">
        <v>645</v>
      </c>
      <c r="C41" s="55">
        <v>18000</v>
      </c>
      <c r="D41" s="52" t="s">
        <v>253</v>
      </c>
      <c r="E41" s="42" t="s">
        <v>256</v>
      </c>
      <c r="F41" s="44" t="s">
        <v>5</v>
      </c>
      <c r="G41" s="55">
        <v>18000</v>
      </c>
      <c r="H41" s="55">
        <v>18000</v>
      </c>
      <c r="I41" s="47" t="s">
        <v>377</v>
      </c>
      <c r="J41" s="52" t="s">
        <v>205</v>
      </c>
      <c r="K41" s="42" t="s">
        <v>707</v>
      </c>
      <c r="L41" s="48" t="s">
        <v>662</v>
      </c>
      <c r="M41" s="48" t="s">
        <v>732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27.75" x14ac:dyDescent="0.65">
      <c r="A42" s="44">
        <v>32</v>
      </c>
      <c r="B42" s="52" t="s">
        <v>646</v>
      </c>
      <c r="C42" s="55">
        <v>8568</v>
      </c>
      <c r="D42" s="52" t="s">
        <v>253</v>
      </c>
      <c r="E42" s="42" t="s">
        <v>256</v>
      </c>
      <c r="F42" s="44" t="s">
        <v>5</v>
      </c>
      <c r="G42" s="55">
        <v>8568</v>
      </c>
      <c r="H42" s="55">
        <v>8568</v>
      </c>
      <c r="I42" s="48" t="s">
        <v>450</v>
      </c>
      <c r="J42" s="52" t="s">
        <v>147</v>
      </c>
      <c r="K42" s="90" t="s">
        <v>708</v>
      </c>
      <c r="L42" s="48" t="s">
        <v>662</v>
      </c>
      <c r="M42" s="48" t="s">
        <v>730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92"/>
      <c r="D43" s="28"/>
      <c r="E43" s="28"/>
      <c r="F43" s="34"/>
      <c r="G43" s="92"/>
      <c r="H43" s="28"/>
      <c r="I43" s="28"/>
      <c r="J43" s="28"/>
      <c r="K43" s="34"/>
      <c r="L43" s="34"/>
      <c r="M43" s="34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92"/>
      <c r="D44" s="28"/>
      <c r="E44" s="28"/>
      <c r="F44" s="34"/>
      <c r="G44" s="92"/>
      <c r="H44" s="28"/>
      <c r="I44" s="28"/>
      <c r="J44" s="28"/>
      <c r="K44" s="34"/>
      <c r="L44" s="34"/>
      <c r="M44" s="34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92"/>
      <c r="D45" s="28"/>
      <c r="E45" s="28"/>
      <c r="F45" s="34"/>
      <c r="G45" s="92"/>
      <c r="H45" s="28"/>
      <c r="I45" s="28"/>
      <c r="J45" s="28"/>
      <c r="K45" s="34"/>
      <c r="L45" s="34"/>
      <c r="M45" s="34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92"/>
      <c r="D46" s="28"/>
      <c r="E46" s="28"/>
      <c r="F46" s="34"/>
      <c r="G46" s="92"/>
      <c r="H46" s="28"/>
      <c r="I46" s="28"/>
      <c r="J46" s="28"/>
      <c r="K46" s="34"/>
      <c r="L46" s="34"/>
      <c r="M46" s="34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92"/>
      <c r="D47" s="28"/>
      <c r="E47" s="28"/>
      <c r="F47" s="34"/>
      <c r="G47" s="92"/>
      <c r="H47" s="28"/>
      <c r="I47" s="28"/>
      <c r="J47" s="28"/>
      <c r="K47" s="34"/>
      <c r="L47" s="34"/>
      <c r="M47" s="34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92"/>
      <c r="D48" s="28"/>
      <c r="E48" s="28"/>
      <c r="F48" s="34"/>
      <c r="G48" s="92"/>
      <c r="H48" s="28"/>
      <c r="I48" s="28"/>
      <c r="J48" s="28"/>
      <c r="K48" s="34"/>
      <c r="L48" s="34"/>
      <c r="M48" s="34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92"/>
      <c r="D49" s="28"/>
      <c r="E49" s="28"/>
      <c r="F49" s="34"/>
      <c r="G49" s="92"/>
      <c r="H49" s="28"/>
      <c r="I49" s="28"/>
      <c r="J49" s="28"/>
      <c r="K49" s="34"/>
      <c r="L49" s="34"/>
      <c r="M49" s="34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92"/>
      <c r="D50" s="28"/>
      <c r="E50" s="28"/>
      <c r="F50" s="34"/>
      <c r="G50" s="92"/>
      <c r="H50" s="28"/>
      <c r="I50" s="28"/>
      <c r="J50" s="28"/>
      <c r="K50" s="34"/>
      <c r="L50" s="34"/>
      <c r="M50" s="34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92"/>
      <c r="D51" s="28"/>
      <c r="E51" s="28"/>
      <c r="F51" s="34"/>
      <c r="G51" s="92"/>
      <c r="H51" s="28"/>
      <c r="I51" s="28"/>
      <c r="J51" s="28"/>
      <c r="K51" s="34"/>
      <c r="L51" s="34"/>
      <c r="M51" s="34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92"/>
      <c r="D52" s="28"/>
      <c r="E52" s="28"/>
      <c r="F52" s="34"/>
      <c r="G52" s="92"/>
      <c r="H52" s="28"/>
      <c r="I52" s="28"/>
      <c r="J52" s="28"/>
      <c r="K52" s="34"/>
      <c r="L52" s="34"/>
      <c r="M52" s="34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92"/>
      <c r="D53" s="28"/>
      <c r="E53" s="28"/>
      <c r="F53" s="34"/>
      <c r="G53" s="92"/>
      <c r="H53" s="28"/>
      <c r="I53" s="28"/>
      <c r="J53" s="28"/>
      <c r="K53" s="34"/>
      <c r="L53" s="34"/>
      <c r="M53" s="34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92"/>
      <c r="D54" s="28"/>
      <c r="E54" s="28"/>
      <c r="F54" s="34"/>
      <c r="G54" s="92"/>
      <c r="H54" s="28"/>
      <c r="I54" s="28"/>
      <c r="J54" s="28"/>
      <c r="K54" s="34"/>
      <c r="L54" s="34"/>
      <c r="M54" s="34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92"/>
      <c r="D55" s="28"/>
      <c r="E55" s="28"/>
      <c r="F55" s="34"/>
      <c r="G55" s="92"/>
      <c r="H55" s="28"/>
      <c r="I55" s="28"/>
      <c r="J55" s="28"/>
      <c r="K55" s="34"/>
      <c r="L55" s="34"/>
      <c r="M55" s="34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92"/>
      <c r="D56" s="28"/>
      <c r="E56" s="28"/>
      <c r="F56" s="34"/>
      <c r="G56" s="92"/>
      <c r="H56" s="28"/>
      <c r="I56" s="28"/>
      <c r="J56" s="28"/>
      <c r="K56" s="34"/>
      <c r="L56" s="34"/>
      <c r="M56" s="34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92"/>
      <c r="D57" s="28"/>
      <c r="E57" s="28"/>
      <c r="F57" s="34"/>
      <c r="G57" s="92"/>
      <c r="H57" s="28"/>
      <c r="I57" s="28"/>
      <c r="J57" s="28"/>
      <c r="K57" s="34"/>
      <c r="L57" s="34"/>
      <c r="M57" s="34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92"/>
      <c r="D58" s="28"/>
      <c r="E58" s="28"/>
      <c r="F58" s="34"/>
      <c r="G58" s="92"/>
      <c r="H58" s="28"/>
      <c r="I58" s="28"/>
      <c r="J58" s="28"/>
      <c r="K58" s="34"/>
      <c r="L58" s="34"/>
      <c r="M58" s="34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92"/>
      <c r="D59" s="28"/>
      <c r="E59" s="28"/>
      <c r="F59" s="34"/>
      <c r="G59" s="92"/>
      <c r="H59" s="28"/>
      <c r="I59" s="28"/>
      <c r="J59" s="28"/>
      <c r="K59" s="34"/>
      <c r="L59" s="34"/>
      <c r="M59" s="34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92"/>
      <c r="D60" s="28"/>
      <c r="E60" s="28"/>
      <c r="F60" s="34"/>
      <c r="G60" s="92"/>
      <c r="H60" s="28"/>
      <c r="I60" s="28"/>
      <c r="J60" s="28"/>
      <c r="K60" s="34"/>
      <c r="L60" s="34"/>
      <c r="M60" s="34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92"/>
      <c r="D61" s="28"/>
      <c r="E61" s="28"/>
      <c r="F61" s="34"/>
      <c r="G61" s="92"/>
      <c r="H61" s="28"/>
      <c r="I61" s="28"/>
      <c r="J61" s="28"/>
      <c r="K61" s="34"/>
      <c r="L61" s="34"/>
      <c r="M61" s="34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92"/>
      <c r="D62" s="28"/>
      <c r="E62" s="28"/>
      <c r="F62" s="34"/>
      <c r="G62" s="92"/>
      <c r="H62" s="28"/>
      <c r="I62" s="28"/>
      <c r="J62" s="28"/>
      <c r="K62" s="34"/>
      <c r="L62" s="34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92"/>
      <c r="D63" s="28"/>
      <c r="E63" s="28"/>
      <c r="F63" s="34"/>
      <c r="G63" s="92"/>
      <c r="H63" s="28"/>
      <c r="I63" s="28"/>
      <c r="J63" s="28"/>
      <c r="K63" s="34"/>
      <c r="L63" s="34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92"/>
      <c r="D64" s="28"/>
      <c r="E64" s="28"/>
      <c r="F64" s="34"/>
      <c r="G64" s="92"/>
      <c r="H64" s="28"/>
      <c r="I64" s="28"/>
      <c r="J64" s="28"/>
      <c r="K64" s="34"/>
      <c r="L64" s="34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92"/>
      <c r="D65" s="28"/>
      <c r="E65" s="28"/>
      <c r="F65" s="34"/>
      <c r="G65" s="92"/>
      <c r="H65" s="28"/>
      <c r="I65" s="28"/>
      <c r="J65" s="28"/>
      <c r="K65" s="34"/>
      <c r="L65" s="34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92"/>
      <c r="D66" s="28"/>
      <c r="E66" s="28"/>
      <c r="F66" s="34"/>
      <c r="G66" s="92"/>
      <c r="H66" s="28"/>
      <c r="I66" s="28"/>
      <c r="J66" s="28"/>
      <c r="K66" s="34"/>
      <c r="L66" s="34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92"/>
      <c r="D67" s="28"/>
      <c r="E67" s="28"/>
      <c r="F67" s="34"/>
      <c r="G67" s="92"/>
      <c r="H67" s="28"/>
      <c r="I67" s="28"/>
      <c r="J67" s="28"/>
      <c r="K67" s="34"/>
      <c r="L67" s="34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92"/>
      <c r="D68" s="28"/>
      <c r="E68" s="28"/>
      <c r="F68" s="34"/>
      <c r="G68" s="92"/>
      <c r="H68" s="28"/>
      <c r="I68" s="28"/>
      <c r="J68" s="28"/>
      <c r="K68" s="34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92"/>
      <c r="D69" s="28"/>
      <c r="E69" s="28"/>
      <c r="F69" s="34"/>
      <c r="G69" s="92"/>
      <c r="H69" s="28"/>
      <c r="I69" s="28"/>
      <c r="J69" s="28"/>
      <c r="K69" s="34"/>
      <c r="L69" s="34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92"/>
      <c r="D70" s="28"/>
      <c r="E70" s="28"/>
      <c r="F70" s="34"/>
      <c r="G70" s="92"/>
      <c r="H70" s="28"/>
      <c r="I70" s="28"/>
      <c r="J70" s="28"/>
      <c r="K70" s="34"/>
      <c r="L70" s="34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92"/>
      <c r="D71" s="28"/>
      <c r="E71" s="28"/>
      <c r="F71" s="34"/>
      <c r="G71" s="92"/>
      <c r="H71" s="28"/>
      <c r="I71" s="28"/>
      <c r="J71" s="28"/>
      <c r="K71" s="34"/>
      <c r="L71" s="34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92"/>
      <c r="D72" s="28"/>
      <c r="E72" s="28"/>
      <c r="F72" s="34"/>
      <c r="G72" s="92"/>
      <c r="H72" s="28"/>
      <c r="I72" s="28"/>
      <c r="J72" s="28"/>
      <c r="K72" s="34"/>
      <c r="L72" s="34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92"/>
      <c r="D73" s="28"/>
      <c r="E73" s="28"/>
      <c r="F73" s="34"/>
      <c r="G73" s="92"/>
      <c r="H73" s="28"/>
      <c r="I73" s="28"/>
      <c r="J73" s="28"/>
      <c r="K73" s="34"/>
      <c r="L73" s="34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92"/>
      <c r="D74" s="28"/>
      <c r="E74" s="28"/>
      <c r="F74" s="34"/>
      <c r="G74" s="92"/>
      <c r="H74" s="28"/>
      <c r="I74" s="28"/>
      <c r="J74" s="28"/>
      <c r="K74" s="34"/>
      <c r="L74" s="34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92"/>
      <c r="D75" s="28"/>
      <c r="E75" s="28"/>
      <c r="F75" s="34"/>
      <c r="G75" s="92"/>
      <c r="H75" s="28"/>
      <c r="I75" s="28"/>
      <c r="J75" s="28"/>
      <c r="K75" s="34"/>
      <c r="L75" s="34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92"/>
      <c r="D76" s="28"/>
      <c r="E76" s="28"/>
      <c r="F76" s="34"/>
      <c r="G76" s="92"/>
      <c r="H76" s="28"/>
      <c r="I76" s="28"/>
      <c r="J76" s="28"/>
      <c r="K76" s="34"/>
      <c r="L76" s="34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92"/>
      <c r="D77" s="28"/>
      <c r="E77" s="28"/>
      <c r="F77" s="34"/>
      <c r="G77" s="92"/>
      <c r="H77" s="28"/>
      <c r="I77" s="28"/>
      <c r="J77" s="28"/>
      <c r="K77" s="34"/>
      <c r="L77" s="34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92"/>
      <c r="D78" s="28"/>
      <c r="E78" s="28"/>
      <c r="F78" s="34"/>
      <c r="G78" s="92"/>
      <c r="H78" s="28"/>
      <c r="I78" s="28"/>
      <c r="J78" s="28"/>
      <c r="K78" s="34"/>
      <c r="L78" s="34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92"/>
      <c r="D79" s="28"/>
      <c r="E79" s="28"/>
      <c r="F79" s="34"/>
      <c r="G79" s="92"/>
      <c r="H79" s="28"/>
      <c r="I79" s="28"/>
      <c r="J79" s="28"/>
      <c r="K79" s="34"/>
      <c r="L79" s="34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92"/>
      <c r="D80" s="28"/>
      <c r="E80" s="28"/>
      <c r="F80" s="34"/>
      <c r="G80" s="92"/>
      <c r="H80" s="28"/>
      <c r="I80" s="28"/>
      <c r="J80" s="28"/>
      <c r="K80" s="34"/>
      <c r="L80" s="34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92"/>
      <c r="D81" s="28"/>
      <c r="E81" s="28"/>
      <c r="F81" s="34"/>
      <c r="G81" s="92"/>
      <c r="H81" s="28"/>
      <c r="I81" s="28"/>
      <c r="J81" s="28"/>
      <c r="K81" s="34"/>
      <c r="L81" s="34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92"/>
      <c r="D82" s="28"/>
      <c r="E82" s="28"/>
      <c r="F82" s="34"/>
      <c r="G82" s="92"/>
      <c r="H82" s="28"/>
      <c r="I82" s="28"/>
      <c r="J82" s="28"/>
      <c r="K82" s="34"/>
      <c r="L82" s="34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92"/>
      <c r="D83" s="28"/>
      <c r="E83" s="28"/>
      <c r="F83" s="34"/>
      <c r="G83" s="92"/>
      <c r="H83" s="28"/>
      <c r="I83" s="28"/>
      <c r="J83" s="28"/>
      <c r="K83" s="34"/>
      <c r="L83" s="34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92"/>
      <c r="D84" s="28"/>
      <c r="E84" s="28"/>
      <c r="F84" s="34"/>
      <c r="G84" s="92"/>
      <c r="H84" s="28"/>
      <c r="I84" s="28"/>
      <c r="J84" s="28"/>
      <c r="K84" s="34"/>
      <c r="L84" s="34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92"/>
      <c r="D85" s="28"/>
      <c r="E85" s="28"/>
      <c r="F85" s="34"/>
      <c r="G85" s="92"/>
      <c r="H85" s="28"/>
      <c r="I85" s="28"/>
      <c r="J85" s="28"/>
      <c r="K85" s="34"/>
      <c r="L85" s="34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92"/>
      <c r="D86" s="28"/>
      <c r="E86" s="28"/>
      <c r="F86" s="34"/>
      <c r="G86" s="92"/>
      <c r="H86" s="28"/>
      <c r="I86" s="28"/>
      <c r="J86" s="28"/>
      <c r="K86" s="34"/>
      <c r="L86" s="34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92"/>
      <c r="D87" s="28"/>
      <c r="E87" s="28"/>
      <c r="F87" s="34"/>
      <c r="G87" s="92"/>
      <c r="H87" s="28"/>
      <c r="I87" s="28"/>
      <c r="J87" s="28"/>
      <c r="K87" s="34"/>
      <c r="L87" s="34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92"/>
      <c r="D88" s="28"/>
      <c r="E88" s="28"/>
      <c r="F88" s="34"/>
      <c r="G88" s="92"/>
      <c r="H88" s="28"/>
      <c r="I88" s="28"/>
      <c r="J88" s="28"/>
      <c r="K88" s="34"/>
      <c r="L88" s="34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92"/>
      <c r="D89" s="28"/>
      <c r="E89" s="28"/>
      <c r="F89" s="34"/>
      <c r="G89" s="92"/>
      <c r="H89" s="28"/>
      <c r="I89" s="28"/>
      <c r="J89" s="28"/>
      <c r="K89" s="34"/>
      <c r="L89" s="34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92"/>
      <c r="D90" s="28"/>
      <c r="E90" s="28"/>
      <c r="F90" s="34"/>
      <c r="G90" s="92"/>
      <c r="H90" s="28"/>
      <c r="I90" s="28"/>
      <c r="J90" s="28"/>
      <c r="K90" s="34"/>
      <c r="L90" s="34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92"/>
      <c r="D91" s="28"/>
      <c r="E91" s="28"/>
      <c r="F91" s="34"/>
      <c r="G91" s="92"/>
      <c r="H91" s="28"/>
      <c r="I91" s="28"/>
      <c r="J91" s="28"/>
      <c r="K91" s="34"/>
      <c r="L91" s="34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92"/>
      <c r="D92" s="28"/>
      <c r="E92" s="28"/>
      <c r="F92" s="34"/>
      <c r="G92" s="92"/>
      <c r="H92" s="28"/>
      <c r="I92" s="28"/>
      <c r="J92" s="28"/>
      <c r="K92" s="34"/>
      <c r="L92" s="34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92"/>
      <c r="D93" s="28"/>
      <c r="E93" s="28"/>
      <c r="F93" s="34"/>
      <c r="G93" s="92"/>
      <c r="H93" s="28"/>
      <c r="I93" s="28"/>
      <c r="J93" s="28"/>
      <c r="K93" s="34"/>
      <c r="L93" s="34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92"/>
      <c r="D94" s="28"/>
      <c r="E94" s="28"/>
      <c r="F94" s="34"/>
      <c r="G94" s="92"/>
      <c r="H94" s="28"/>
      <c r="I94" s="28"/>
      <c r="J94" s="28"/>
      <c r="K94" s="34"/>
      <c r="L94" s="34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92"/>
      <c r="D95" s="28"/>
      <c r="E95" s="28"/>
      <c r="F95" s="34"/>
      <c r="G95" s="92"/>
      <c r="H95" s="28"/>
      <c r="I95" s="28"/>
      <c r="J95" s="28"/>
      <c r="K95" s="34"/>
      <c r="L95" s="34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92"/>
      <c r="D96" s="28"/>
      <c r="E96" s="28"/>
      <c r="F96" s="34"/>
      <c r="G96" s="92"/>
      <c r="H96" s="28"/>
      <c r="I96" s="28"/>
      <c r="J96" s="28"/>
      <c r="K96" s="34"/>
      <c r="L96" s="34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92"/>
      <c r="D97" s="28"/>
      <c r="E97" s="28"/>
      <c r="F97" s="34"/>
      <c r="G97" s="92"/>
      <c r="H97" s="28"/>
      <c r="I97" s="28"/>
      <c r="J97" s="28"/>
      <c r="K97" s="34"/>
      <c r="L97" s="34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92"/>
      <c r="D98" s="28"/>
      <c r="E98" s="28"/>
      <c r="F98" s="34"/>
      <c r="G98" s="92"/>
      <c r="H98" s="28"/>
      <c r="I98" s="28"/>
      <c r="J98" s="28"/>
      <c r="K98" s="34"/>
      <c r="L98" s="34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92"/>
      <c r="D99" s="28"/>
      <c r="E99" s="28"/>
      <c r="F99" s="34"/>
      <c r="G99" s="92"/>
      <c r="H99" s="28"/>
      <c r="I99" s="28"/>
      <c r="J99" s="28"/>
      <c r="K99" s="34"/>
      <c r="L99" s="34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92"/>
      <c r="D100" s="28"/>
      <c r="E100" s="28"/>
      <c r="F100" s="34"/>
      <c r="G100" s="92"/>
      <c r="H100" s="28"/>
      <c r="I100" s="28"/>
      <c r="J100" s="28"/>
      <c r="K100" s="34"/>
      <c r="L100" s="34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92"/>
      <c r="D101" s="28"/>
      <c r="E101" s="28"/>
      <c r="F101" s="34"/>
      <c r="G101" s="92"/>
      <c r="H101" s="28"/>
      <c r="I101" s="28"/>
      <c r="J101" s="28"/>
      <c r="K101" s="34"/>
      <c r="L101" s="34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92"/>
      <c r="D102" s="28"/>
      <c r="E102" s="28"/>
      <c r="F102" s="34"/>
      <c r="G102" s="92"/>
      <c r="H102" s="28"/>
      <c r="I102" s="28"/>
      <c r="J102" s="28"/>
      <c r="K102" s="34"/>
      <c r="L102" s="34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92"/>
      <c r="D103" s="28"/>
      <c r="E103" s="28"/>
      <c r="F103" s="34"/>
      <c r="G103" s="92"/>
      <c r="H103" s="28"/>
      <c r="I103" s="28"/>
      <c r="J103" s="28"/>
      <c r="K103" s="34"/>
      <c r="L103" s="34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92"/>
      <c r="D104" s="28"/>
      <c r="E104" s="28"/>
      <c r="F104" s="34"/>
      <c r="G104" s="92"/>
      <c r="H104" s="28"/>
      <c r="I104" s="28"/>
      <c r="J104" s="28"/>
      <c r="K104" s="34"/>
      <c r="L104" s="34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92"/>
      <c r="D105" s="28"/>
      <c r="E105" s="28"/>
      <c r="F105" s="34"/>
      <c r="G105" s="92"/>
      <c r="H105" s="28"/>
      <c r="I105" s="28"/>
      <c r="J105" s="28"/>
      <c r="K105" s="34"/>
      <c r="L105" s="34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92"/>
      <c r="D106" s="28"/>
      <c r="E106" s="28"/>
      <c r="F106" s="34"/>
      <c r="G106" s="92"/>
      <c r="H106" s="28"/>
      <c r="I106" s="28"/>
      <c r="J106" s="28"/>
      <c r="K106" s="34"/>
      <c r="L106" s="34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92"/>
      <c r="D107" s="28"/>
      <c r="E107" s="28"/>
      <c r="F107" s="34"/>
      <c r="G107" s="92"/>
      <c r="H107" s="28"/>
      <c r="I107" s="28"/>
      <c r="J107" s="28"/>
      <c r="K107" s="34"/>
      <c r="L107" s="34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92"/>
      <c r="D108" s="28"/>
      <c r="E108" s="28"/>
      <c r="F108" s="34"/>
      <c r="G108" s="92"/>
      <c r="H108" s="28"/>
      <c r="I108" s="28"/>
      <c r="J108" s="28"/>
      <c r="K108" s="34"/>
      <c r="L108" s="34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92"/>
      <c r="D109" s="28"/>
      <c r="E109" s="28"/>
      <c r="F109" s="34"/>
      <c r="G109" s="92"/>
      <c r="H109" s="28"/>
      <c r="I109" s="28"/>
      <c r="J109" s="28"/>
      <c r="K109" s="34"/>
      <c r="L109" s="34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92"/>
      <c r="D110" s="28"/>
      <c r="E110" s="28"/>
      <c r="F110" s="34"/>
      <c r="G110" s="92"/>
      <c r="H110" s="28"/>
      <c r="I110" s="28"/>
      <c r="J110" s="28"/>
      <c r="K110" s="34"/>
      <c r="L110" s="34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92"/>
      <c r="D111" s="28"/>
      <c r="E111" s="28"/>
      <c r="F111" s="34"/>
      <c r="G111" s="92"/>
      <c r="H111" s="28"/>
      <c r="I111" s="28"/>
      <c r="J111" s="28"/>
      <c r="K111" s="34"/>
      <c r="L111" s="34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92"/>
      <c r="D112" s="28"/>
      <c r="E112" s="28"/>
      <c r="F112" s="34"/>
      <c r="G112" s="92"/>
      <c r="H112" s="28"/>
      <c r="I112" s="28"/>
      <c r="J112" s="28"/>
      <c r="K112" s="34"/>
      <c r="L112" s="34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92"/>
      <c r="D113" s="28"/>
      <c r="E113" s="28"/>
      <c r="F113" s="34"/>
      <c r="G113" s="92"/>
      <c r="H113" s="28"/>
      <c r="I113" s="28"/>
      <c r="J113" s="28"/>
      <c r="K113" s="34"/>
      <c r="L113" s="34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92"/>
      <c r="D114" s="28"/>
      <c r="E114" s="28"/>
      <c r="F114" s="34"/>
      <c r="G114" s="92"/>
      <c r="H114" s="28"/>
      <c r="I114" s="28"/>
      <c r="J114" s="28"/>
      <c r="K114" s="34"/>
      <c r="L114" s="34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92"/>
      <c r="D115" s="28"/>
      <c r="E115" s="28"/>
      <c r="F115" s="34"/>
      <c r="G115" s="92"/>
      <c r="H115" s="28"/>
      <c r="I115" s="28"/>
      <c r="J115" s="28"/>
      <c r="K115" s="34"/>
      <c r="L115" s="34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92"/>
      <c r="D116" s="28"/>
      <c r="E116" s="28"/>
      <c r="F116" s="34"/>
      <c r="G116" s="92"/>
      <c r="H116" s="28"/>
      <c r="I116" s="28"/>
      <c r="J116" s="28"/>
      <c r="K116" s="34"/>
      <c r="L116" s="34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92"/>
      <c r="D117" s="28"/>
      <c r="E117" s="28"/>
      <c r="F117" s="34"/>
      <c r="G117" s="92"/>
      <c r="H117" s="28"/>
      <c r="I117" s="28"/>
      <c r="J117" s="28"/>
      <c r="K117" s="34"/>
      <c r="L117" s="34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92"/>
      <c r="D118" s="28"/>
      <c r="E118" s="28"/>
      <c r="F118" s="34"/>
      <c r="G118" s="92"/>
      <c r="H118" s="28"/>
      <c r="I118" s="28"/>
      <c r="J118" s="28"/>
      <c r="K118" s="34"/>
      <c r="L118" s="34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92"/>
      <c r="D119" s="28"/>
      <c r="E119" s="28"/>
      <c r="F119" s="34"/>
      <c r="G119" s="92"/>
      <c r="H119" s="28"/>
      <c r="I119" s="28"/>
      <c r="J119" s="28"/>
      <c r="K119" s="34"/>
      <c r="L119" s="34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92"/>
      <c r="D120" s="28"/>
      <c r="E120" s="28"/>
      <c r="F120" s="34"/>
      <c r="G120" s="92"/>
      <c r="H120" s="28"/>
      <c r="I120" s="28"/>
      <c r="J120" s="28"/>
      <c r="K120" s="34"/>
      <c r="L120" s="34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92"/>
      <c r="D121" s="28"/>
      <c r="E121" s="28"/>
      <c r="F121" s="34"/>
      <c r="G121" s="92"/>
      <c r="H121" s="28"/>
      <c r="I121" s="28"/>
      <c r="J121" s="28"/>
      <c r="K121" s="34"/>
      <c r="L121" s="34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92"/>
      <c r="D122" s="28"/>
      <c r="E122" s="28"/>
      <c r="F122" s="34"/>
      <c r="G122" s="92"/>
      <c r="H122" s="28"/>
      <c r="I122" s="28"/>
      <c r="J122" s="28"/>
      <c r="K122" s="34"/>
      <c r="L122" s="34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92"/>
      <c r="D123" s="28"/>
      <c r="E123" s="28"/>
      <c r="F123" s="34"/>
      <c r="G123" s="92"/>
      <c r="H123" s="28"/>
      <c r="I123" s="28"/>
      <c r="J123" s="28"/>
      <c r="K123" s="34"/>
      <c r="L123" s="34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92"/>
      <c r="D124" s="28"/>
      <c r="E124" s="28"/>
      <c r="F124" s="34"/>
      <c r="G124" s="92"/>
      <c r="H124" s="28"/>
      <c r="I124" s="28"/>
      <c r="J124" s="28"/>
      <c r="K124" s="34"/>
      <c r="L124" s="34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92"/>
      <c r="D125" s="28"/>
      <c r="E125" s="28"/>
      <c r="F125" s="34"/>
      <c r="G125" s="92"/>
      <c r="H125" s="28"/>
      <c r="I125" s="28"/>
      <c r="J125" s="28"/>
      <c r="K125" s="34"/>
      <c r="L125" s="34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92"/>
      <c r="D126" s="28"/>
      <c r="E126" s="28"/>
      <c r="F126" s="34"/>
      <c r="G126" s="92"/>
      <c r="H126" s="28"/>
      <c r="I126" s="28"/>
      <c r="J126" s="28"/>
      <c r="K126" s="34"/>
      <c r="L126" s="34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92"/>
      <c r="D127" s="28"/>
      <c r="E127" s="28"/>
      <c r="F127" s="34"/>
      <c r="G127" s="92"/>
      <c r="H127" s="28"/>
      <c r="I127" s="28"/>
      <c r="J127" s="28"/>
      <c r="K127" s="34"/>
      <c r="L127" s="34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92"/>
      <c r="D128" s="28"/>
      <c r="E128" s="28"/>
      <c r="F128" s="34"/>
      <c r="G128" s="92"/>
      <c r="H128" s="28"/>
      <c r="I128" s="28"/>
      <c r="J128" s="28"/>
      <c r="K128" s="34"/>
      <c r="L128" s="34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92"/>
      <c r="D129" s="28"/>
      <c r="E129" s="28"/>
      <c r="F129" s="34"/>
      <c r="G129" s="92"/>
      <c r="H129" s="28"/>
      <c r="I129" s="28"/>
      <c r="J129" s="28"/>
      <c r="K129" s="34"/>
      <c r="L129" s="34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92"/>
      <c r="D130" s="28"/>
      <c r="E130" s="28"/>
      <c r="F130" s="34"/>
      <c r="G130" s="92"/>
      <c r="H130" s="28"/>
      <c r="I130" s="28"/>
      <c r="J130" s="28"/>
      <c r="K130" s="34"/>
      <c r="L130" s="34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92"/>
      <c r="D131" s="28"/>
      <c r="E131" s="28"/>
      <c r="F131" s="34"/>
      <c r="G131" s="92"/>
      <c r="H131" s="28"/>
      <c r="I131" s="28"/>
      <c r="J131" s="28"/>
      <c r="K131" s="34"/>
      <c r="L131" s="34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92"/>
      <c r="D132" s="28"/>
      <c r="E132" s="28"/>
      <c r="F132" s="34"/>
      <c r="G132" s="92"/>
      <c r="H132" s="28"/>
      <c r="I132" s="28"/>
      <c r="J132" s="28"/>
      <c r="K132" s="34"/>
      <c r="L132" s="34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92"/>
      <c r="D133" s="28"/>
      <c r="E133" s="28"/>
      <c r="F133" s="34"/>
      <c r="G133" s="92"/>
      <c r="H133" s="28"/>
      <c r="I133" s="28"/>
      <c r="J133" s="28"/>
      <c r="K133" s="34"/>
      <c r="L133" s="34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92"/>
      <c r="D134" s="28"/>
      <c r="E134" s="28"/>
      <c r="F134" s="34"/>
      <c r="G134" s="92"/>
      <c r="H134" s="28"/>
      <c r="I134" s="28"/>
      <c r="J134" s="28"/>
      <c r="K134" s="34"/>
      <c r="L134" s="34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92"/>
      <c r="D135" s="28"/>
      <c r="E135" s="28"/>
      <c r="F135" s="34"/>
      <c r="G135" s="92"/>
      <c r="H135" s="28"/>
      <c r="I135" s="28"/>
      <c r="J135" s="28"/>
      <c r="K135" s="34"/>
      <c r="L135" s="34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92"/>
      <c r="D136" s="28"/>
      <c r="E136" s="28"/>
      <c r="F136" s="34"/>
      <c r="G136" s="92"/>
      <c r="H136" s="28"/>
      <c r="I136" s="28"/>
      <c r="J136" s="28"/>
      <c r="K136" s="34"/>
      <c r="L136" s="34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92"/>
      <c r="D137" s="28"/>
      <c r="E137" s="28"/>
      <c r="F137" s="34"/>
      <c r="G137" s="92"/>
      <c r="H137" s="28"/>
      <c r="I137" s="28"/>
      <c r="J137" s="28"/>
      <c r="K137" s="34"/>
      <c r="L137" s="34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92"/>
      <c r="D138" s="28"/>
      <c r="E138" s="28"/>
      <c r="F138" s="34"/>
      <c r="G138" s="92"/>
      <c r="H138" s="28"/>
      <c r="I138" s="28"/>
      <c r="J138" s="28"/>
      <c r="K138" s="34"/>
      <c r="L138" s="34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92"/>
      <c r="D139" s="28"/>
      <c r="E139" s="28"/>
      <c r="F139" s="34"/>
      <c r="G139" s="92"/>
      <c r="H139" s="28"/>
      <c r="I139" s="28"/>
      <c r="J139" s="28"/>
      <c r="K139" s="34"/>
      <c r="L139" s="34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92"/>
      <c r="D140" s="28"/>
      <c r="E140" s="28"/>
      <c r="F140" s="34"/>
      <c r="G140" s="92"/>
      <c r="H140" s="28"/>
      <c r="I140" s="28"/>
      <c r="J140" s="28"/>
      <c r="K140" s="34"/>
      <c r="L140" s="34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92"/>
      <c r="D141" s="28"/>
      <c r="E141" s="28"/>
      <c r="F141" s="34"/>
      <c r="G141" s="92"/>
      <c r="H141" s="28"/>
      <c r="I141" s="28"/>
      <c r="J141" s="28"/>
      <c r="K141" s="34"/>
      <c r="L141" s="34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92"/>
      <c r="D142" s="28"/>
      <c r="E142" s="28"/>
      <c r="F142" s="34"/>
      <c r="G142" s="92"/>
      <c r="H142" s="28"/>
      <c r="I142" s="28"/>
      <c r="J142" s="28"/>
      <c r="K142" s="34"/>
      <c r="L142" s="34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92"/>
      <c r="D143" s="28"/>
      <c r="E143" s="28"/>
      <c r="F143" s="34"/>
      <c r="G143" s="92"/>
      <c r="H143" s="28"/>
      <c r="I143" s="28"/>
      <c r="J143" s="28"/>
      <c r="K143" s="34"/>
      <c r="L143" s="34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92"/>
      <c r="D144" s="28"/>
      <c r="E144" s="28"/>
      <c r="F144" s="34"/>
      <c r="G144" s="92"/>
      <c r="H144" s="28"/>
      <c r="I144" s="28"/>
      <c r="J144" s="28"/>
      <c r="K144" s="34"/>
      <c r="L144" s="34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92"/>
      <c r="D145" s="28"/>
      <c r="E145" s="28"/>
      <c r="F145" s="34"/>
      <c r="G145" s="92"/>
      <c r="H145" s="28"/>
      <c r="I145" s="28"/>
      <c r="J145" s="28"/>
      <c r="K145" s="34"/>
      <c r="L145" s="34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92"/>
      <c r="D146" s="28"/>
      <c r="E146" s="28"/>
      <c r="F146" s="34"/>
      <c r="G146" s="92"/>
      <c r="H146" s="28"/>
      <c r="I146" s="28"/>
      <c r="J146" s="28"/>
      <c r="K146" s="34"/>
      <c r="L146" s="34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92"/>
      <c r="D147" s="28"/>
      <c r="E147" s="28"/>
      <c r="F147" s="34"/>
      <c r="G147" s="92"/>
      <c r="H147" s="28"/>
      <c r="I147" s="28"/>
      <c r="J147" s="28"/>
      <c r="K147" s="34"/>
      <c r="L147" s="34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92"/>
      <c r="D148" s="28"/>
      <c r="E148" s="28"/>
      <c r="F148" s="34"/>
      <c r="G148" s="92"/>
      <c r="H148" s="28"/>
      <c r="I148" s="28"/>
      <c r="J148" s="28"/>
      <c r="K148" s="34"/>
      <c r="L148" s="34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92"/>
      <c r="D149" s="28"/>
      <c r="E149" s="28"/>
      <c r="F149" s="34"/>
      <c r="G149" s="92"/>
      <c r="H149" s="28"/>
      <c r="I149" s="28"/>
      <c r="J149" s="28"/>
      <c r="K149" s="34"/>
      <c r="L149" s="34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92"/>
      <c r="D150" s="28"/>
      <c r="E150" s="28"/>
      <c r="F150" s="34"/>
      <c r="G150" s="92"/>
      <c r="H150" s="28"/>
      <c r="I150" s="28"/>
      <c r="J150" s="28"/>
      <c r="K150" s="34"/>
      <c r="L150" s="34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92"/>
      <c r="D151" s="28"/>
      <c r="E151" s="28"/>
      <c r="F151" s="34"/>
      <c r="G151" s="92"/>
      <c r="H151" s="28"/>
      <c r="I151" s="28"/>
      <c r="J151" s="28"/>
      <c r="K151" s="34"/>
      <c r="L151" s="34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92"/>
      <c r="D152" s="28"/>
      <c r="E152" s="28"/>
      <c r="F152" s="34"/>
      <c r="G152" s="92"/>
      <c r="H152" s="28"/>
      <c r="I152" s="28"/>
      <c r="J152" s="28"/>
      <c r="K152" s="34"/>
      <c r="L152" s="34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92"/>
      <c r="D153" s="28"/>
      <c r="E153" s="28"/>
      <c r="F153" s="34"/>
      <c r="G153" s="92"/>
      <c r="H153" s="28"/>
      <c r="I153" s="28"/>
      <c r="J153" s="28"/>
      <c r="K153" s="34"/>
      <c r="L153" s="34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92"/>
      <c r="D154" s="28"/>
      <c r="E154" s="28"/>
      <c r="F154" s="34"/>
      <c r="G154" s="92"/>
      <c r="H154" s="28"/>
      <c r="I154" s="28"/>
      <c r="J154" s="28"/>
      <c r="K154" s="34"/>
      <c r="L154" s="34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92"/>
      <c r="D155" s="28"/>
      <c r="E155" s="28"/>
      <c r="F155" s="34"/>
      <c r="G155" s="92"/>
      <c r="H155" s="28"/>
      <c r="I155" s="28"/>
      <c r="J155" s="28"/>
      <c r="K155" s="34"/>
      <c r="L155" s="34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92"/>
      <c r="D156" s="28"/>
      <c r="E156" s="28"/>
      <c r="F156" s="34"/>
      <c r="G156" s="92"/>
      <c r="H156" s="28"/>
      <c r="I156" s="28"/>
      <c r="J156" s="28"/>
      <c r="K156" s="34"/>
      <c r="L156" s="34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92"/>
      <c r="D157" s="28"/>
      <c r="E157" s="28"/>
      <c r="F157" s="34"/>
      <c r="G157" s="92"/>
      <c r="H157" s="28"/>
      <c r="I157" s="28"/>
      <c r="J157" s="28"/>
      <c r="K157" s="34"/>
      <c r="L157" s="34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92"/>
      <c r="D158" s="28"/>
      <c r="E158" s="28"/>
      <c r="F158" s="34"/>
      <c r="G158" s="92"/>
      <c r="H158" s="28"/>
      <c r="I158" s="28"/>
      <c r="J158" s="28"/>
      <c r="K158" s="34"/>
      <c r="L158" s="34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92"/>
      <c r="D159" s="28"/>
      <c r="E159" s="28"/>
      <c r="F159" s="34"/>
      <c r="G159" s="92"/>
      <c r="H159" s="28"/>
      <c r="I159" s="28"/>
      <c r="J159" s="28"/>
      <c r="K159" s="34"/>
      <c r="L159" s="34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92"/>
      <c r="D160" s="28"/>
      <c r="E160" s="28"/>
      <c r="F160" s="34"/>
      <c r="G160" s="92"/>
      <c r="H160" s="28"/>
      <c r="I160" s="28"/>
      <c r="J160" s="28"/>
      <c r="K160" s="34"/>
      <c r="L160" s="34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92"/>
      <c r="D161" s="28"/>
      <c r="E161" s="28"/>
      <c r="F161" s="34"/>
      <c r="G161" s="92"/>
      <c r="H161" s="28"/>
      <c r="I161" s="28"/>
      <c r="J161" s="28"/>
      <c r="K161" s="34"/>
      <c r="L161" s="34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92"/>
      <c r="D162" s="28"/>
      <c r="E162" s="28"/>
      <c r="F162" s="34"/>
      <c r="G162" s="92"/>
      <c r="H162" s="28"/>
      <c r="I162" s="28"/>
      <c r="J162" s="28"/>
      <c r="K162" s="34"/>
      <c r="L162" s="34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92"/>
      <c r="D163" s="28"/>
      <c r="E163" s="28"/>
      <c r="F163" s="34"/>
      <c r="G163" s="92"/>
      <c r="H163" s="28"/>
      <c r="I163" s="28"/>
      <c r="J163" s="28"/>
      <c r="K163" s="34"/>
      <c r="L163" s="34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92"/>
      <c r="D164" s="28"/>
      <c r="E164" s="28"/>
      <c r="F164" s="34"/>
      <c r="G164" s="92"/>
      <c r="H164" s="28"/>
      <c r="I164" s="28"/>
      <c r="J164" s="28"/>
      <c r="K164" s="34"/>
      <c r="L164" s="34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92"/>
      <c r="D165" s="28"/>
      <c r="E165" s="28"/>
      <c r="F165" s="34"/>
      <c r="G165" s="92"/>
      <c r="H165" s="28"/>
      <c r="I165" s="28"/>
      <c r="J165" s="28"/>
      <c r="K165" s="34"/>
      <c r="L165" s="34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92"/>
      <c r="D166" s="28"/>
      <c r="E166" s="28"/>
      <c r="F166" s="34"/>
      <c r="G166" s="92"/>
      <c r="H166" s="28"/>
      <c r="I166" s="28"/>
      <c r="J166" s="28"/>
      <c r="K166" s="34"/>
      <c r="L166" s="34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92"/>
      <c r="D167" s="28"/>
      <c r="E167" s="28"/>
      <c r="F167" s="34"/>
      <c r="G167" s="92"/>
      <c r="H167" s="28"/>
      <c r="I167" s="28"/>
      <c r="J167" s="28"/>
      <c r="K167" s="34"/>
      <c r="L167" s="34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92"/>
      <c r="D168" s="28"/>
      <c r="E168" s="28"/>
      <c r="F168" s="34"/>
      <c r="G168" s="92"/>
      <c r="H168" s="28"/>
      <c r="I168" s="28"/>
      <c r="J168" s="28"/>
      <c r="K168" s="34"/>
      <c r="L168" s="34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92"/>
      <c r="D169" s="28"/>
      <c r="E169" s="28"/>
      <c r="F169" s="34"/>
      <c r="G169" s="92"/>
      <c r="H169" s="28"/>
      <c r="I169" s="28"/>
      <c r="J169" s="28"/>
      <c r="K169" s="34"/>
      <c r="L169" s="34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92"/>
      <c r="D170" s="28"/>
      <c r="E170" s="28"/>
      <c r="F170" s="34"/>
      <c r="G170" s="92"/>
      <c r="H170" s="28"/>
      <c r="I170" s="28"/>
      <c r="J170" s="28"/>
      <c r="K170" s="34"/>
      <c r="L170" s="34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92"/>
      <c r="D171" s="28"/>
      <c r="E171" s="28"/>
      <c r="F171" s="34"/>
      <c r="G171" s="92"/>
      <c r="H171" s="28"/>
      <c r="I171" s="28"/>
      <c r="J171" s="28"/>
      <c r="K171" s="34"/>
      <c r="L171" s="34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92"/>
      <c r="D172" s="28"/>
      <c r="E172" s="28"/>
      <c r="F172" s="34"/>
      <c r="G172" s="92"/>
      <c r="H172" s="28"/>
      <c r="I172" s="28"/>
      <c r="J172" s="28"/>
      <c r="K172" s="34"/>
      <c r="L172" s="34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92"/>
      <c r="D173" s="28"/>
      <c r="E173" s="28"/>
      <c r="F173" s="34"/>
      <c r="G173" s="92"/>
      <c r="H173" s="28"/>
      <c r="I173" s="28"/>
      <c r="J173" s="28"/>
      <c r="K173" s="34"/>
      <c r="L173" s="34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92"/>
      <c r="D174" s="28"/>
      <c r="E174" s="28"/>
      <c r="F174" s="34"/>
      <c r="G174" s="92"/>
      <c r="H174" s="28"/>
      <c r="I174" s="28"/>
      <c r="J174" s="28"/>
      <c r="K174" s="34"/>
      <c r="L174" s="34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92"/>
      <c r="D175" s="28"/>
      <c r="E175" s="28"/>
      <c r="F175" s="34"/>
      <c r="G175" s="92"/>
      <c r="H175" s="28"/>
      <c r="I175" s="28"/>
      <c r="J175" s="28"/>
      <c r="K175" s="34"/>
      <c r="L175" s="34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92"/>
      <c r="D176" s="28"/>
      <c r="E176" s="28"/>
      <c r="F176" s="34"/>
      <c r="G176" s="92"/>
      <c r="H176" s="28"/>
      <c r="I176" s="28"/>
      <c r="J176" s="28"/>
      <c r="K176" s="34"/>
      <c r="L176" s="34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92"/>
      <c r="D177" s="28"/>
      <c r="E177" s="28"/>
      <c r="F177" s="34"/>
      <c r="G177" s="92"/>
      <c r="H177" s="28"/>
      <c r="I177" s="28"/>
      <c r="J177" s="28"/>
      <c r="K177" s="34"/>
      <c r="L177" s="34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92"/>
      <c r="D178" s="28"/>
      <c r="E178" s="28"/>
      <c r="F178" s="34"/>
      <c r="G178" s="92"/>
      <c r="H178" s="28"/>
      <c r="I178" s="28"/>
      <c r="J178" s="28"/>
      <c r="K178" s="34"/>
      <c r="L178" s="34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92"/>
      <c r="D179" s="28"/>
      <c r="E179" s="28"/>
      <c r="F179" s="34"/>
      <c r="G179" s="92"/>
      <c r="H179" s="28"/>
      <c r="I179" s="28"/>
      <c r="J179" s="28"/>
      <c r="K179" s="34"/>
      <c r="L179" s="34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92"/>
      <c r="D180" s="28"/>
      <c r="E180" s="28"/>
      <c r="F180" s="34"/>
      <c r="G180" s="92"/>
      <c r="H180" s="28"/>
      <c r="I180" s="28"/>
      <c r="J180" s="28"/>
      <c r="K180" s="34"/>
      <c r="L180" s="34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92"/>
      <c r="D181" s="28"/>
      <c r="E181" s="28"/>
      <c r="F181" s="34"/>
      <c r="G181" s="92"/>
      <c r="H181" s="28"/>
      <c r="I181" s="28"/>
      <c r="J181" s="28"/>
      <c r="K181" s="34"/>
      <c r="L181" s="34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92"/>
      <c r="D182" s="28"/>
      <c r="E182" s="28"/>
      <c r="F182" s="34"/>
      <c r="G182" s="92"/>
      <c r="H182" s="28"/>
      <c r="I182" s="28"/>
      <c r="J182" s="28"/>
      <c r="K182" s="34"/>
      <c r="L182" s="34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92"/>
      <c r="D183" s="28"/>
      <c r="E183" s="28"/>
      <c r="F183" s="34"/>
      <c r="G183" s="92"/>
      <c r="H183" s="28"/>
      <c r="I183" s="28"/>
      <c r="J183" s="28"/>
      <c r="K183" s="34"/>
      <c r="L183" s="34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92"/>
      <c r="D184" s="28"/>
      <c r="E184" s="28"/>
      <c r="F184" s="34"/>
      <c r="G184" s="92"/>
      <c r="H184" s="28"/>
      <c r="I184" s="28"/>
      <c r="J184" s="28"/>
      <c r="K184" s="34"/>
      <c r="L184" s="34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92"/>
      <c r="D185" s="28"/>
      <c r="E185" s="28"/>
      <c r="F185" s="34"/>
      <c r="G185" s="92"/>
      <c r="H185" s="28"/>
      <c r="I185" s="28"/>
      <c r="J185" s="28"/>
      <c r="K185" s="34"/>
      <c r="L185" s="34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92"/>
      <c r="D186" s="28"/>
      <c r="E186" s="28"/>
      <c r="F186" s="34"/>
      <c r="G186" s="92"/>
      <c r="H186" s="28"/>
      <c r="I186" s="28"/>
      <c r="J186" s="28"/>
      <c r="K186" s="34"/>
      <c r="L186" s="34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92"/>
      <c r="D187" s="28"/>
      <c r="E187" s="28"/>
      <c r="F187" s="34"/>
      <c r="G187" s="92"/>
      <c r="H187" s="28"/>
      <c r="I187" s="28"/>
      <c r="J187" s="28"/>
      <c r="K187" s="34"/>
      <c r="L187" s="34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92"/>
      <c r="D188" s="28"/>
      <c r="E188" s="28"/>
      <c r="F188" s="34"/>
      <c r="G188" s="92"/>
      <c r="H188" s="28"/>
      <c r="I188" s="28"/>
      <c r="J188" s="28"/>
      <c r="K188" s="34"/>
      <c r="L188" s="34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92"/>
      <c r="D189" s="28"/>
      <c r="E189" s="28"/>
      <c r="F189" s="34"/>
      <c r="G189" s="92"/>
      <c r="H189" s="28"/>
      <c r="I189" s="28"/>
      <c r="J189" s="28"/>
      <c r="K189" s="34"/>
      <c r="L189" s="34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92"/>
      <c r="D190" s="28"/>
      <c r="E190" s="28"/>
      <c r="F190" s="34"/>
      <c r="G190" s="92"/>
      <c r="H190" s="28"/>
      <c r="I190" s="28"/>
      <c r="J190" s="28"/>
      <c r="K190" s="34"/>
      <c r="L190" s="34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92"/>
      <c r="D191" s="28"/>
      <c r="E191" s="28"/>
      <c r="F191" s="34"/>
      <c r="G191" s="92"/>
      <c r="H191" s="28"/>
      <c r="I191" s="28"/>
      <c r="J191" s="28"/>
      <c r="K191" s="34"/>
      <c r="L191" s="34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92"/>
      <c r="D192" s="28"/>
      <c r="E192" s="28"/>
      <c r="F192" s="34"/>
      <c r="G192" s="92"/>
      <c r="H192" s="28"/>
      <c r="I192" s="28"/>
      <c r="J192" s="28"/>
      <c r="K192" s="34"/>
      <c r="L192" s="34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92"/>
      <c r="D193" s="28"/>
      <c r="E193" s="28"/>
      <c r="F193" s="34"/>
      <c r="G193" s="92"/>
      <c r="H193" s="28"/>
      <c r="I193" s="28"/>
      <c r="J193" s="28"/>
      <c r="K193" s="34"/>
      <c r="L193" s="34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92"/>
      <c r="D194" s="28"/>
      <c r="E194" s="28"/>
      <c r="F194" s="34"/>
      <c r="G194" s="92"/>
      <c r="H194" s="28"/>
      <c r="I194" s="28"/>
      <c r="J194" s="28"/>
      <c r="K194" s="34"/>
      <c r="L194" s="34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92"/>
      <c r="D195" s="28"/>
      <c r="E195" s="28"/>
      <c r="F195" s="34"/>
      <c r="G195" s="92"/>
      <c r="H195" s="28"/>
      <c r="I195" s="28"/>
      <c r="J195" s="28"/>
      <c r="K195" s="34"/>
      <c r="L195" s="34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92"/>
      <c r="D196" s="28"/>
      <c r="E196" s="28"/>
      <c r="F196" s="34"/>
      <c r="G196" s="92"/>
      <c r="H196" s="28"/>
      <c r="I196" s="28"/>
      <c r="J196" s="28"/>
      <c r="K196" s="34"/>
      <c r="L196" s="34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92"/>
      <c r="D197" s="28"/>
      <c r="E197" s="28"/>
      <c r="F197" s="34"/>
      <c r="G197" s="92"/>
      <c r="H197" s="28"/>
      <c r="I197" s="28"/>
      <c r="J197" s="28"/>
      <c r="K197" s="34"/>
      <c r="L197" s="34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92"/>
      <c r="D198" s="28"/>
      <c r="E198" s="28"/>
      <c r="F198" s="34"/>
      <c r="G198" s="92"/>
      <c r="H198" s="28"/>
      <c r="I198" s="28"/>
      <c r="J198" s="28"/>
      <c r="K198" s="34"/>
      <c r="L198" s="34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92"/>
      <c r="D199" s="28"/>
      <c r="E199" s="28"/>
      <c r="F199" s="34"/>
      <c r="G199" s="92"/>
      <c r="H199" s="28"/>
      <c r="I199" s="28"/>
      <c r="J199" s="28"/>
      <c r="K199" s="34"/>
      <c r="L199" s="34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92"/>
      <c r="D200" s="28"/>
      <c r="E200" s="28"/>
      <c r="F200" s="34"/>
      <c r="G200" s="92"/>
      <c r="H200" s="28"/>
      <c r="I200" s="28"/>
      <c r="J200" s="28"/>
      <c r="K200" s="34"/>
      <c r="L200" s="34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92"/>
      <c r="D201" s="28"/>
      <c r="E201" s="28"/>
      <c r="F201" s="34"/>
      <c r="G201" s="92"/>
      <c r="H201" s="28"/>
      <c r="I201" s="28"/>
      <c r="J201" s="28"/>
      <c r="K201" s="34"/>
      <c r="L201" s="34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92"/>
      <c r="D202" s="28"/>
      <c r="E202" s="28"/>
      <c r="F202" s="34"/>
      <c r="G202" s="92"/>
      <c r="H202" s="28"/>
      <c r="I202" s="28"/>
      <c r="J202" s="28"/>
      <c r="K202" s="34"/>
      <c r="L202" s="34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92"/>
      <c r="D203" s="28"/>
      <c r="E203" s="28"/>
      <c r="F203" s="34"/>
      <c r="G203" s="92"/>
      <c r="H203" s="28"/>
      <c r="I203" s="28"/>
      <c r="J203" s="28"/>
      <c r="K203" s="34"/>
      <c r="L203" s="34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92"/>
      <c r="D204" s="28"/>
      <c r="E204" s="28"/>
      <c r="F204" s="34"/>
      <c r="G204" s="92"/>
      <c r="H204" s="28"/>
      <c r="I204" s="28"/>
      <c r="J204" s="28"/>
      <c r="K204" s="34"/>
      <c r="L204" s="34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92"/>
      <c r="D205" s="28"/>
      <c r="E205" s="28"/>
      <c r="F205" s="34"/>
      <c r="G205" s="92"/>
      <c r="H205" s="28"/>
      <c r="I205" s="28"/>
      <c r="J205" s="28"/>
      <c r="K205" s="34"/>
      <c r="L205" s="34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92"/>
      <c r="D206" s="28"/>
      <c r="E206" s="28"/>
      <c r="F206" s="34"/>
      <c r="G206" s="92"/>
      <c r="H206" s="28"/>
      <c r="I206" s="28"/>
      <c r="J206" s="28"/>
      <c r="K206" s="34"/>
      <c r="L206" s="34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92"/>
      <c r="D207" s="28"/>
      <c r="E207" s="28"/>
      <c r="F207" s="34"/>
      <c r="G207" s="92"/>
      <c r="H207" s="28"/>
      <c r="I207" s="28"/>
      <c r="J207" s="28"/>
      <c r="K207" s="34"/>
      <c r="L207" s="34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92"/>
      <c r="D208" s="28"/>
      <c r="E208" s="28"/>
      <c r="F208" s="34"/>
      <c r="G208" s="92"/>
      <c r="H208" s="28"/>
      <c r="I208" s="28"/>
      <c r="J208" s="28"/>
      <c r="K208" s="34"/>
      <c r="L208" s="34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92"/>
      <c r="D209" s="28"/>
      <c r="E209" s="28"/>
      <c r="F209" s="34"/>
      <c r="G209" s="92"/>
      <c r="H209" s="28"/>
      <c r="I209" s="28"/>
      <c r="J209" s="28"/>
      <c r="K209" s="34"/>
      <c r="L209" s="34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92"/>
      <c r="D210" s="28"/>
      <c r="E210" s="28"/>
      <c r="F210" s="34"/>
      <c r="G210" s="92"/>
      <c r="H210" s="28"/>
      <c r="I210" s="28"/>
      <c r="J210" s="28"/>
      <c r="K210" s="34"/>
      <c r="L210" s="34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92"/>
      <c r="D211" s="28"/>
      <c r="E211" s="28"/>
      <c r="F211" s="34"/>
      <c r="G211" s="92"/>
      <c r="H211" s="28"/>
      <c r="I211" s="28"/>
      <c r="J211" s="28"/>
      <c r="K211" s="34"/>
      <c r="L211" s="34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92"/>
      <c r="D212" s="28"/>
      <c r="E212" s="28"/>
      <c r="F212" s="34"/>
      <c r="G212" s="92"/>
      <c r="H212" s="28"/>
      <c r="I212" s="28"/>
      <c r="J212" s="28"/>
      <c r="K212" s="34"/>
      <c r="L212" s="34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92"/>
      <c r="D213" s="28"/>
      <c r="E213" s="28"/>
      <c r="F213" s="34"/>
      <c r="G213" s="92"/>
      <c r="H213" s="28"/>
      <c r="I213" s="28"/>
      <c r="J213" s="28"/>
      <c r="K213" s="34"/>
      <c r="L213" s="34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92"/>
      <c r="D214" s="28"/>
      <c r="E214" s="28"/>
      <c r="F214" s="34"/>
      <c r="G214" s="92"/>
      <c r="H214" s="28"/>
      <c r="I214" s="28"/>
      <c r="J214" s="28"/>
      <c r="K214" s="34"/>
      <c r="L214" s="34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92"/>
      <c r="D215" s="28"/>
      <c r="E215" s="28"/>
      <c r="F215" s="34"/>
      <c r="G215" s="92"/>
      <c r="H215" s="28"/>
      <c r="I215" s="28"/>
      <c r="J215" s="28"/>
      <c r="K215" s="34"/>
      <c r="L215" s="34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92"/>
      <c r="D216" s="28"/>
      <c r="E216" s="28"/>
      <c r="F216" s="34"/>
      <c r="G216" s="92"/>
      <c r="H216" s="28"/>
      <c r="I216" s="28"/>
      <c r="J216" s="28"/>
      <c r="K216" s="34"/>
      <c r="L216" s="34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92"/>
      <c r="D217" s="28"/>
      <c r="E217" s="28"/>
      <c r="F217" s="34"/>
      <c r="G217" s="92"/>
      <c r="H217" s="28"/>
      <c r="I217" s="28"/>
      <c r="J217" s="28"/>
      <c r="K217" s="34"/>
      <c r="L217" s="34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92"/>
      <c r="D218" s="28"/>
      <c r="E218" s="28"/>
      <c r="F218" s="34"/>
      <c r="G218" s="92"/>
      <c r="H218" s="28"/>
      <c r="I218" s="28"/>
      <c r="J218" s="28"/>
      <c r="K218" s="34"/>
      <c r="L218" s="34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92"/>
      <c r="D219" s="28"/>
      <c r="E219" s="28"/>
      <c r="F219" s="34"/>
      <c r="G219" s="92"/>
      <c r="H219" s="28"/>
      <c r="I219" s="28"/>
      <c r="J219" s="28"/>
      <c r="K219" s="34"/>
      <c r="L219" s="34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92"/>
      <c r="D220" s="28"/>
      <c r="E220" s="28"/>
      <c r="F220" s="34"/>
      <c r="G220" s="92"/>
      <c r="H220" s="28"/>
      <c r="I220" s="28"/>
      <c r="J220" s="28"/>
      <c r="K220" s="34"/>
      <c r="L220" s="34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92"/>
      <c r="D221" s="28"/>
      <c r="E221" s="28"/>
      <c r="F221" s="34"/>
      <c r="G221" s="92"/>
      <c r="H221" s="28"/>
      <c r="I221" s="28"/>
      <c r="J221" s="28"/>
      <c r="K221" s="34"/>
      <c r="L221" s="34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92"/>
      <c r="D222" s="28"/>
      <c r="E222" s="28"/>
      <c r="F222" s="34"/>
      <c r="G222" s="92"/>
      <c r="H222" s="28"/>
      <c r="I222" s="28"/>
      <c r="J222" s="28"/>
      <c r="K222" s="34"/>
      <c r="L222" s="34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92"/>
      <c r="D223" s="28"/>
      <c r="E223" s="28"/>
      <c r="F223" s="34"/>
      <c r="G223" s="92"/>
      <c r="H223" s="28"/>
      <c r="I223" s="28"/>
      <c r="J223" s="28"/>
      <c r="K223" s="34"/>
      <c r="L223" s="34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92"/>
      <c r="D224" s="28"/>
      <c r="E224" s="28"/>
      <c r="F224" s="34"/>
      <c r="G224" s="92"/>
      <c r="H224" s="28"/>
      <c r="I224" s="28"/>
      <c r="J224" s="28"/>
      <c r="K224" s="34"/>
      <c r="L224" s="34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92"/>
      <c r="D225" s="28"/>
      <c r="E225" s="28"/>
      <c r="F225" s="34"/>
      <c r="G225" s="92"/>
      <c r="H225" s="28"/>
      <c r="I225" s="28"/>
      <c r="J225" s="28"/>
      <c r="K225" s="34"/>
      <c r="L225" s="34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92"/>
      <c r="D226" s="28"/>
      <c r="E226" s="28"/>
      <c r="F226" s="34"/>
      <c r="G226" s="92"/>
      <c r="H226" s="28"/>
      <c r="I226" s="28"/>
      <c r="J226" s="28"/>
      <c r="K226" s="34"/>
      <c r="L226" s="34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92"/>
      <c r="D227" s="28"/>
      <c r="E227" s="28"/>
      <c r="F227" s="34"/>
      <c r="G227" s="92"/>
      <c r="H227" s="28"/>
      <c r="I227" s="28"/>
      <c r="J227" s="28"/>
      <c r="K227" s="34"/>
      <c r="L227" s="34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92"/>
      <c r="D228" s="28"/>
      <c r="E228" s="28"/>
      <c r="F228" s="34"/>
      <c r="G228" s="92"/>
      <c r="H228" s="28"/>
      <c r="I228" s="28"/>
      <c r="J228" s="28"/>
      <c r="K228" s="34"/>
      <c r="L228" s="34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92"/>
      <c r="D229" s="28"/>
      <c r="E229" s="28"/>
      <c r="F229" s="34"/>
      <c r="G229" s="92"/>
      <c r="H229" s="28"/>
      <c r="I229" s="28"/>
      <c r="J229" s="28"/>
      <c r="K229" s="34"/>
      <c r="L229" s="34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92"/>
      <c r="D230" s="28"/>
      <c r="E230" s="28"/>
      <c r="F230" s="34"/>
      <c r="G230" s="92"/>
      <c r="H230" s="28"/>
      <c r="I230" s="28"/>
      <c r="J230" s="28"/>
      <c r="K230" s="34"/>
      <c r="L230" s="34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92"/>
      <c r="D231" s="28"/>
      <c r="E231" s="28"/>
      <c r="F231" s="34"/>
      <c r="G231" s="92"/>
      <c r="H231" s="28"/>
      <c r="I231" s="28"/>
      <c r="J231" s="28"/>
      <c r="K231" s="34"/>
      <c r="L231" s="34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92"/>
      <c r="D232" s="28"/>
      <c r="E232" s="28"/>
      <c r="F232" s="34"/>
      <c r="G232" s="92"/>
      <c r="H232" s="28"/>
      <c r="I232" s="28"/>
      <c r="J232" s="28"/>
      <c r="K232" s="34"/>
      <c r="L232" s="34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92"/>
      <c r="D233" s="28"/>
      <c r="E233" s="28"/>
      <c r="F233" s="34"/>
      <c r="G233" s="92"/>
      <c r="H233" s="28"/>
      <c r="I233" s="28"/>
      <c r="J233" s="28"/>
      <c r="K233" s="34"/>
      <c r="L233" s="34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92"/>
      <c r="D234" s="28"/>
      <c r="E234" s="28"/>
      <c r="F234" s="34"/>
      <c r="G234" s="92"/>
      <c r="H234" s="28"/>
      <c r="I234" s="28"/>
      <c r="J234" s="28"/>
      <c r="K234" s="34"/>
      <c r="L234" s="34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92"/>
      <c r="D235" s="28"/>
      <c r="E235" s="28"/>
      <c r="F235" s="34"/>
      <c r="G235" s="92"/>
      <c r="H235" s="28"/>
      <c r="I235" s="28"/>
      <c r="J235" s="28"/>
      <c r="K235" s="34"/>
      <c r="L235" s="34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92"/>
      <c r="D236" s="28"/>
      <c r="E236" s="28"/>
      <c r="F236" s="34"/>
      <c r="G236" s="92"/>
      <c r="H236" s="28"/>
      <c r="I236" s="28"/>
      <c r="J236" s="28"/>
      <c r="K236" s="34"/>
      <c r="L236" s="34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92"/>
      <c r="D237" s="28"/>
      <c r="E237" s="28"/>
      <c r="F237" s="34"/>
      <c r="G237" s="92"/>
      <c r="H237" s="28"/>
      <c r="I237" s="28"/>
      <c r="J237" s="28"/>
      <c r="K237" s="34"/>
      <c r="L237" s="34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92"/>
      <c r="D238" s="28"/>
      <c r="E238" s="28"/>
      <c r="F238" s="34"/>
      <c r="G238" s="92"/>
      <c r="H238" s="28"/>
      <c r="I238" s="28"/>
      <c r="J238" s="28"/>
      <c r="K238" s="34"/>
      <c r="L238" s="34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92"/>
      <c r="D239" s="28"/>
      <c r="E239" s="28"/>
      <c r="F239" s="34"/>
      <c r="G239" s="92"/>
      <c r="H239" s="28"/>
      <c r="I239" s="28"/>
      <c r="J239" s="28"/>
      <c r="K239" s="34"/>
      <c r="L239" s="34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92"/>
      <c r="D240" s="28"/>
      <c r="E240" s="28"/>
      <c r="F240" s="34"/>
      <c r="G240" s="92"/>
      <c r="H240" s="28"/>
      <c r="I240" s="28"/>
      <c r="J240" s="28"/>
      <c r="K240" s="34"/>
      <c r="L240" s="34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92"/>
      <c r="D241" s="28"/>
      <c r="E241" s="28"/>
      <c r="F241" s="34"/>
      <c r="G241" s="92"/>
      <c r="H241" s="28"/>
      <c r="I241" s="28"/>
      <c r="J241" s="28"/>
      <c r="K241" s="34"/>
      <c r="L241" s="34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92"/>
      <c r="D242" s="28"/>
      <c r="E242" s="28"/>
      <c r="F242" s="34"/>
      <c r="G242" s="92"/>
      <c r="H242" s="28"/>
      <c r="I242" s="28"/>
      <c r="J242" s="28"/>
      <c r="K242" s="34"/>
      <c r="L242" s="34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92"/>
      <c r="D243" s="28"/>
      <c r="E243" s="28"/>
      <c r="F243" s="34"/>
      <c r="G243" s="92"/>
      <c r="H243" s="28"/>
      <c r="I243" s="28"/>
      <c r="J243" s="28"/>
      <c r="K243" s="34"/>
      <c r="L243" s="34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92"/>
      <c r="D244" s="28"/>
      <c r="E244" s="28"/>
      <c r="F244" s="34"/>
      <c r="G244" s="92"/>
      <c r="H244" s="28"/>
      <c r="I244" s="28"/>
      <c r="J244" s="28"/>
      <c r="K244" s="34"/>
      <c r="L244" s="34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92"/>
      <c r="D245" s="28"/>
      <c r="E245" s="28"/>
      <c r="F245" s="34"/>
      <c r="G245" s="92"/>
      <c r="H245" s="28"/>
      <c r="I245" s="28"/>
      <c r="J245" s="28"/>
      <c r="K245" s="34"/>
      <c r="L245" s="34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92"/>
      <c r="D246" s="28"/>
      <c r="E246" s="28"/>
      <c r="F246" s="34"/>
      <c r="G246" s="92"/>
      <c r="H246" s="28"/>
      <c r="I246" s="28"/>
      <c r="J246" s="28"/>
      <c r="K246" s="34"/>
      <c r="L246" s="34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92"/>
      <c r="D247" s="28"/>
      <c r="E247" s="28"/>
      <c r="F247" s="34"/>
      <c r="G247" s="92"/>
      <c r="H247" s="28"/>
      <c r="I247" s="28"/>
      <c r="J247" s="28"/>
      <c r="K247" s="34"/>
      <c r="L247" s="34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92"/>
      <c r="D248" s="28"/>
      <c r="E248" s="28"/>
      <c r="F248" s="34"/>
      <c r="G248" s="92"/>
      <c r="H248" s="28"/>
      <c r="I248" s="28"/>
      <c r="J248" s="28"/>
      <c r="K248" s="34"/>
      <c r="L248" s="34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92"/>
      <c r="D249" s="28"/>
      <c r="E249" s="28"/>
      <c r="F249" s="34"/>
      <c r="G249" s="92"/>
      <c r="H249" s="28"/>
      <c r="I249" s="28"/>
      <c r="J249" s="28"/>
      <c r="K249" s="34"/>
      <c r="L249" s="34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92"/>
      <c r="D250" s="28"/>
      <c r="E250" s="28"/>
      <c r="F250" s="34"/>
      <c r="G250" s="92"/>
      <c r="H250" s="28"/>
      <c r="I250" s="28"/>
      <c r="J250" s="28"/>
      <c r="K250" s="34"/>
      <c r="L250" s="34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92"/>
      <c r="D251" s="28"/>
      <c r="E251" s="28"/>
      <c r="F251" s="34"/>
      <c r="G251" s="92"/>
      <c r="H251" s="28"/>
      <c r="I251" s="28"/>
      <c r="J251" s="28"/>
      <c r="K251" s="34"/>
      <c r="L251" s="34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92"/>
      <c r="D252" s="28"/>
      <c r="E252" s="28"/>
      <c r="F252" s="34"/>
      <c r="G252" s="92"/>
      <c r="H252" s="28"/>
      <c r="I252" s="28"/>
      <c r="J252" s="28"/>
      <c r="K252" s="34"/>
      <c r="L252" s="34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92"/>
      <c r="D253" s="28"/>
      <c r="E253" s="28"/>
      <c r="F253" s="34"/>
      <c r="G253" s="92"/>
      <c r="H253" s="28"/>
      <c r="I253" s="28"/>
      <c r="J253" s="28"/>
      <c r="K253" s="34"/>
      <c r="L253" s="34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92"/>
      <c r="D254" s="28"/>
      <c r="E254" s="28"/>
      <c r="F254" s="34"/>
      <c r="G254" s="92"/>
      <c r="H254" s="28"/>
      <c r="I254" s="28"/>
      <c r="J254" s="28"/>
      <c r="K254" s="34"/>
      <c r="L254" s="34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92"/>
      <c r="D255" s="28"/>
      <c r="E255" s="28"/>
      <c r="F255" s="34"/>
      <c r="G255" s="92"/>
      <c r="H255" s="28"/>
      <c r="I255" s="28"/>
      <c r="J255" s="28"/>
      <c r="K255" s="34"/>
      <c r="L255" s="34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92"/>
      <c r="D256" s="28"/>
      <c r="E256" s="28"/>
      <c r="F256" s="34"/>
      <c r="G256" s="92"/>
      <c r="H256" s="28"/>
      <c r="I256" s="28"/>
      <c r="J256" s="28"/>
      <c r="K256" s="34"/>
      <c r="L256" s="34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92"/>
      <c r="D257" s="28"/>
      <c r="E257" s="28"/>
      <c r="F257" s="34"/>
      <c r="G257" s="92"/>
      <c r="H257" s="28"/>
      <c r="I257" s="28"/>
      <c r="J257" s="28"/>
      <c r="K257" s="34"/>
      <c r="L257" s="34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92"/>
      <c r="D258" s="28"/>
      <c r="E258" s="28"/>
      <c r="F258" s="34"/>
      <c r="G258" s="92"/>
      <c r="H258" s="28"/>
      <c r="I258" s="28"/>
      <c r="J258" s="28"/>
      <c r="K258" s="34"/>
      <c r="L258" s="34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92"/>
      <c r="D259" s="28"/>
      <c r="E259" s="28"/>
      <c r="F259" s="34"/>
      <c r="G259" s="92"/>
      <c r="H259" s="28"/>
      <c r="I259" s="28"/>
      <c r="J259" s="28"/>
      <c r="K259" s="34"/>
      <c r="L259" s="34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92"/>
      <c r="D260" s="28"/>
      <c r="E260" s="28"/>
      <c r="F260" s="34"/>
      <c r="G260" s="92"/>
      <c r="H260" s="28"/>
      <c r="I260" s="28"/>
      <c r="J260" s="28"/>
      <c r="K260" s="34"/>
      <c r="L260" s="34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92"/>
      <c r="D261" s="28"/>
      <c r="E261" s="28"/>
      <c r="F261" s="34"/>
      <c r="G261" s="92"/>
      <c r="H261" s="28"/>
      <c r="I261" s="28"/>
      <c r="J261" s="28"/>
      <c r="K261" s="34"/>
      <c r="L261" s="34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92"/>
      <c r="D262" s="28"/>
      <c r="E262" s="28"/>
      <c r="F262" s="34"/>
      <c r="G262" s="92"/>
      <c r="H262" s="28"/>
      <c r="I262" s="28"/>
      <c r="J262" s="28"/>
      <c r="K262" s="34"/>
      <c r="L262" s="34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92"/>
      <c r="D263" s="28"/>
      <c r="E263" s="28"/>
      <c r="F263" s="34"/>
      <c r="G263" s="92"/>
      <c r="H263" s="28"/>
      <c r="I263" s="28"/>
      <c r="J263" s="28"/>
      <c r="K263" s="34"/>
      <c r="L263" s="34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92"/>
      <c r="D264" s="28"/>
      <c r="E264" s="28"/>
      <c r="F264" s="34"/>
      <c r="G264" s="92"/>
      <c r="H264" s="28"/>
      <c r="I264" s="28"/>
      <c r="J264" s="28"/>
      <c r="K264" s="34"/>
      <c r="L264" s="34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92"/>
      <c r="D265" s="28"/>
      <c r="E265" s="28"/>
      <c r="F265" s="34"/>
      <c r="G265" s="92"/>
      <c r="H265" s="28"/>
      <c r="I265" s="28"/>
      <c r="J265" s="28"/>
      <c r="K265" s="34"/>
      <c r="L265" s="34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92"/>
      <c r="D266" s="28"/>
      <c r="E266" s="28"/>
      <c r="F266" s="34"/>
      <c r="G266" s="92"/>
      <c r="H266" s="28"/>
      <c r="I266" s="28"/>
      <c r="J266" s="28"/>
      <c r="K266" s="34"/>
      <c r="L266" s="34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92"/>
      <c r="D267" s="28"/>
      <c r="E267" s="28"/>
      <c r="F267" s="34"/>
      <c r="G267" s="92"/>
      <c r="H267" s="28"/>
      <c r="I267" s="28"/>
      <c r="J267" s="28"/>
      <c r="K267" s="34"/>
      <c r="L267" s="34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92"/>
      <c r="D268" s="28"/>
      <c r="E268" s="28"/>
      <c r="F268" s="34"/>
      <c r="G268" s="92"/>
      <c r="H268" s="28"/>
      <c r="I268" s="28"/>
      <c r="J268" s="28"/>
      <c r="K268" s="34"/>
      <c r="L268" s="34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92"/>
      <c r="D269" s="28"/>
      <c r="E269" s="28"/>
      <c r="F269" s="34"/>
      <c r="G269" s="92"/>
      <c r="H269" s="28"/>
      <c r="I269" s="28"/>
      <c r="J269" s="28"/>
      <c r="K269" s="34"/>
      <c r="L269" s="34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92"/>
      <c r="D270" s="28"/>
      <c r="E270" s="28"/>
      <c r="F270" s="34"/>
      <c r="G270" s="92"/>
      <c r="H270" s="28"/>
      <c r="I270" s="28"/>
      <c r="J270" s="28"/>
      <c r="K270" s="34"/>
      <c r="L270" s="34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92"/>
      <c r="D271" s="28"/>
      <c r="E271" s="28"/>
      <c r="F271" s="34"/>
      <c r="G271" s="92"/>
      <c r="H271" s="28"/>
      <c r="I271" s="28"/>
      <c r="J271" s="28"/>
      <c r="K271" s="34"/>
      <c r="L271" s="34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92"/>
      <c r="D272" s="28"/>
      <c r="E272" s="28"/>
      <c r="F272" s="34"/>
      <c r="G272" s="92"/>
      <c r="H272" s="28"/>
      <c r="I272" s="28"/>
      <c r="J272" s="28"/>
      <c r="K272" s="34"/>
      <c r="L272" s="34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92"/>
      <c r="D273" s="28"/>
      <c r="E273" s="28"/>
      <c r="F273" s="34"/>
      <c r="G273" s="92"/>
      <c r="H273" s="28"/>
      <c r="I273" s="28"/>
      <c r="J273" s="28"/>
      <c r="K273" s="34"/>
      <c r="L273" s="34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92"/>
      <c r="D274" s="28"/>
      <c r="E274" s="28"/>
      <c r="F274" s="34"/>
      <c r="G274" s="92"/>
      <c r="H274" s="28"/>
      <c r="I274" s="28"/>
      <c r="J274" s="28"/>
      <c r="K274" s="34"/>
      <c r="L274" s="34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92"/>
      <c r="D275" s="28"/>
      <c r="E275" s="28"/>
      <c r="F275" s="34"/>
      <c r="G275" s="92"/>
      <c r="H275" s="28"/>
      <c r="I275" s="28"/>
      <c r="J275" s="28"/>
      <c r="K275" s="34"/>
      <c r="L275" s="34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92"/>
      <c r="D276" s="28"/>
      <c r="E276" s="28"/>
      <c r="F276" s="34"/>
      <c r="G276" s="92"/>
      <c r="H276" s="28"/>
      <c r="I276" s="28"/>
      <c r="J276" s="28"/>
      <c r="K276" s="34"/>
      <c r="L276" s="34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92"/>
      <c r="D277" s="28"/>
      <c r="E277" s="28"/>
      <c r="F277" s="34"/>
      <c r="G277" s="92"/>
      <c r="H277" s="28"/>
      <c r="I277" s="28"/>
      <c r="J277" s="28"/>
      <c r="K277" s="34"/>
      <c r="L277" s="34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92"/>
      <c r="D278" s="28"/>
      <c r="E278" s="28"/>
      <c r="F278" s="34"/>
      <c r="G278" s="92"/>
      <c r="H278" s="28"/>
      <c r="I278" s="28"/>
      <c r="J278" s="28"/>
      <c r="K278" s="34"/>
      <c r="L278" s="34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92"/>
      <c r="D279" s="28"/>
      <c r="E279" s="28"/>
      <c r="F279" s="34"/>
      <c r="G279" s="92"/>
      <c r="H279" s="28"/>
      <c r="I279" s="28"/>
      <c r="J279" s="28"/>
      <c r="K279" s="34"/>
      <c r="L279" s="34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92"/>
      <c r="D280" s="28"/>
      <c r="E280" s="28"/>
      <c r="F280" s="34"/>
      <c r="G280" s="92"/>
      <c r="H280" s="28"/>
      <c r="I280" s="28"/>
      <c r="J280" s="28"/>
      <c r="K280" s="34"/>
      <c r="L280" s="34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92"/>
      <c r="D281" s="28"/>
      <c r="E281" s="28"/>
      <c r="F281" s="34"/>
      <c r="G281" s="92"/>
      <c r="H281" s="28"/>
      <c r="I281" s="28"/>
      <c r="J281" s="28"/>
      <c r="K281" s="34"/>
      <c r="L281" s="34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92"/>
      <c r="D282" s="28"/>
      <c r="E282" s="28"/>
      <c r="F282" s="34"/>
      <c r="G282" s="92"/>
      <c r="H282" s="28"/>
      <c r="I282" s="28"/>
      <c r="J282" s="28"/>
      <c r="K282" s="34"/>
      <c r="L282" s="34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92"/>
      <c r="D283" s="28"/>
      <c r="E283" s="28"/>
      <c r="F283" s="34"/>
      <c r="G283" s="92"/>
      <c r="H283" s="28"/>
      <c r="I283" s="28"/>
      <c r="J283" s="28"/>
      <c r="K283" s="34"/>
      <c r="L283" s="34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92"/>
      <c r="D284" s="28"/>
      <c r="E284" s="28"/>
      <c r="F284" s="34"/>
      <c r="G284" s="92"/>
      <c r="H284" s="28"/>
      <c r="I284" s="28"/>
      <c r="J284" s="28"/>
      <c r="K284" s="34"/>
      <c r="L284" s="34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92"/>
      <c r="D285" s="28"/>
      <c r="E285" s="28"/>
      <c r="F285" s="34"/>
      <c r="G285" s="92"/>
      <c r="H285" s="28"/>
      <c r="I285" s="28"/>
      <c r="J285" s="28"/>
      <c r="K285" s="34"/>
      <c r="L285" s="34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92"/>
      <c r="D286" s="28"/>
      <c r="E286" s="28"/>
      <c r="F286" s="34"/>
      <c r="G286" s="92"/>
      <c r="H286" s="28"/>
      <c r="I286" s="28"/>
      <c r="J286" s="28"/>
      <c r="K286" s="34"/>
      <c r="L286" s="34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92"/>
      <c r="D287" s="28"/>
      <c r="E287" s="28"/>
      <c r="F287" s="34"/>
      <c r="G287" s="92"/>
      <c r="H287" s="28"/>
      <c r="I287" s="28"/>
      <c r="J287" s="28"/>
      <c r="K287" s="34"/>
      <c r="L287" s="34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92"/>
      <c r="D288" s="28"/>
      <c r="E288" s="28"/>
      <c r="F288" s="34"/>
      <c r="G288" s="92"/>
      <c r="H288" s="28"/>
      <c r="I288" s="28"/>
      <c r="J288" s="28"/>
      <c r="K288" s="34"/>
      <c r="L288" s="34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92"/>
      <c r="D289" s="28"/>
      <c r="E289" s="28"/>
      <c r="F289" s="34"/>
      <c r="G289" s="92"/>
      <c r="H289" s="28"/>
      <c r="I289" s="28"/>
      <c r="J289" s="28"/>
      <c r="K289" s="34"/>
      <c r="L289" s="34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92"/>
      <c r="D290" s="28"/>
      <c r="E290" s="28"/>
      <c r="F290" s="34"/>
      <c r="G290" s="92"/>
      <c r="H290" s="28"/>
      <c r="I290" s="28"/>
      <c r="J290" s="28"/>
      <c r="K290" s="34"/>
      <c r="L290" s="34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92"/>
      <c r="D291" s="28"/>
      <c r="E291" s="28"/>
      <c r="F291" s="34"/>
      <c r="G291" s="92"/>
      <c r="H291" s="28"/>
      <c r="I291" s="28"/>
      <c r="J291" s="28"/>
      <c r="K291" s="34"/>
      <c r="L291" s="34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92"/>
      <c r="D292" s="28"/>
      <c r="E292" s="28"/>
      <c r="F292" s="34"/>
      <c r="G292" s="92"/>
      <c r="H292" s="28"/>
      <c r="I292" s="28"/>
      <c r="J292" s="28"/>
      <c r="K292" s="34"/>
      <c r="L292" s="34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92"/>
      <c r="D293" s="28"/>
      <c r="E293" s="28"/>
      <c r="F293" s="34"/>
      <c r="G293" s="92"/>
      <c r="H293" s="28"/>
      <c r="I293" s="28"/>
      <c r="J293" s="28"/>
      <c r="K293" s="34"/>
      <c r="L293" s="34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92"/>
      <c r="D294" s="28"/>
      <c r="E294" s="28"/>
      <c r="F294" s="34"/>
      <c r="G294" s="92"/>
      <c r="H294" s="28"/>
      <c r="I294" s="28"/>
      <c r="J294" s="28"/>
      <c r="K294" s="34"/>
      <c r="L294" s="34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92"/>
      <c r="D295" s="28"/>
      <c r="E295" s="28"/>
      <c r="F295" s="34"/>
      <c r="G295" s="92"/>
      <c r="H295" s="28"/>
      <c r="I295" s="28"/>
      <c r="J295" s="28"/>
      <c r="K295" s="34"/>
      <c r="L295" s="34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92"/>
      <c r="D296" s="28"/>
      <c r="E296" s="28"/>
      <c r="F296" s="34"/>
      <c r="G296" s="92"/>
      <c r="H296" s="28"/>
      <c r="I296" s="28"/>
      <c r="J296" s="28"/>
      <c r="K296" s="34"/>
      <c r="L296" s="34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92"/>
      <c r="D297" s="28"/>
      <c r="E297" s="28"/>
      <c r="F297" s="34"/>
      <c r="G297" s="92"/>
      <c r="H297" s="28"/>
      <c r="I297" s="28"/>
      <c r="J297" s="28"/>
      <c r="K297" s="34"/>
      <c r="L297" s="34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92"/>
      <c r="D298" s="28"/>
      <c r="E298" s="28"/>
      <c r="F298" s="34"/>
      <c r="G298" s="92"/>
      <c r="H298" s="28"/>
      <c r="I298" s="28"/>
      <c r="J298" s="28"/>
      <c r="K298" s="34"/>
      <c r="L298" s="34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92"/>
      <c r="D299" s="28"/>
      <c r="E299" s="28"/>
      <c r="F299" s="34"/>
      <c r="G299" s="92"/>
      <c r="H299" s="28"/>
      <c r="I299" s="28"/>
      <c r="J299" s="28"/>
      <c r="K299" s="34"/>
      <c r="L299" s="34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92"/>
      <c r="D300" s="28"/>
      <c r="E300" s="28"/>
      <c r="F300" s="34"/>
      <c r="G300" s="92"/>
      <c r="H300" s="28"/>
      <c r="I300" s="28"/>
      <c r="J300" s="28"/>
      <c r="K300" s="34"/>
      <c r="L300" s="34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92"/>
      <c r="D301" s="28"/>
      <c r="E301" s="28"/>
      <c r="F301" s="34"/>
      <c r="G301" s="92"/>
      <c r="H301" s="28"/>
      <c r="I301" s="28"/>
      <c r="J301" s="28"/>
      <c r="K301" s="34"/>
      <c r="L301" s="34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92"/>
      <c r="D302" s="28"/>
      <c r="E302" s="28"/>
      <c r="F302" s="34"/>
      <c r="G302" s="92"/>
      <c r="H302" s="28"/>
      <c r="I302" s="28"/>
      <c r="J302" s="28"/>
      <c r="K302" s="34"/>
      <c r="L302" s="34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92"/>
      <c r="D303" s="28"/>
      <c r="E303" s="28"/>
      <c r="F303" s="34"/>
      <c r="G303" s="92"/>
      <c r="H303" s="28"/>
      <c r="I303" s="28"/>
      <c r="J303" s="28"/>
      <c r="K303" s="34"/>
      <c r="L303" s="34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92"/>
      <c r="D304" s="28"/>
      <c r="E304" s="28"/>
      <c r="F304" s="34"/>
      <c r="G304" s="92"/>
      <c r="H304" s="28"/>
      <c r="I304" s="28"/>
      <c r="J304" s="28"/>
      <c r="K304" s="34"/>
      <c r="L304" s="34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92"/>
      <c r="D305" s="28"/>
      <c r="E305" s="28"/>
      <c r="F305" s="34"/>
      <c r="G305" s="92"/>
      <c r="H305" s="28"/>
      <c r="I305" s="28"/>
      <c r="J305" s="28"/>
      <c r="K305" s="34"/>
      <c r="L305" s="34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92"/>
      <c r="D306" s="28"/>
      <c r="E306" s="28"/>
      <c r="F306" s="34"/>
      <c r="G306" s="92"/>
      <c r="H306" s="28"/>
      <c r="I306" s="28"/>
      <c r="J306" s="28"/>
      <c r="K306" s="34"/>
      <c r="L306" s="34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92"/>
      <c r="D307" s="28"/>
      <c r="E307" s="28"/>
      <c r="F307" s="34"/>
      <c r="G307" s="92"/>
      <c r="H307" s="28"/>
      <c r="I307" s="28"/>
      <c r="J307" s="28"/>
      <c r="K307" s="34"/>
      <c r="L307" s="34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92"/>
      <c r="D308" s="28"/>
      <c r="E308" s="28"/>
      <c r="F308" s="34"/>
      <c r="G308" s="92"/>
      <c r="H308" s="28"/>
      <c r="I308" s="28"/>
      <c r="J308" s="28"/>
      <c r="K308" s="34"/>
      <c r="L308" s="34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92"/>
      <c r="D309" s="28"/>
      <c r="E309" s="28"/>
      <c r="F309" s="34"/>
      <c r="G309" s="92"/>
      <c r="H309" s="28"/>
      <c r="I309" s="28"/>
      <c r="J309" s="28"/>
      <c r="K309" s="34"/>
      <c r="L309" s="34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92"/>
      <c r="D310" s="28"/>
      <c r="E310" s="28"/>
      <c r="F310" s="34"/>
      <c r="G310" s="92"/>
      <c r="H310" s="28"/>
      <c r="I310" s="28"/>
      <c r="J310" s="28"/>
      <c r="K310" s="34"/>
      <c r="L310" s="34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92"/>
      <c r="D311" s="28"/>
      <c r="E311" s="28"/>
      <c r="F311" s="34"/>
      <c r="G311" s="92"/>
      <c r="H311" s="28"/>
      <c r="I311" s="28"/>
      <c r="J311" s="28"/>
      <c r="K311" s="34"/>
      <c r="L311" s="34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92"/>
      <c r="D312" s="28"/>
      <c r="E312" s="28"/>
      <c r="F312" s="34"/>
      <c r="G312" s="92"/>
      <c r="H312" s="28"/>
      <c r="I312" s="28"/>
      <c r="J312" s="28"/>
      <c r="K312" s="34"/>
      <c r="L312" s="34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92"/>
      <c r="D313" s="28"/>
      <c r="E313" s="28"/>
      <c r="F313" s="34"/>
      <c r="G313" s="92"/>
      <c r="H313" s="28"/>
      <c r="I313" s="28"/>
      <c r="J313" s="28"/>
      <c r="K313" s="34"/>
      <c r="L313" s="34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92"/>
      <c r="D314" s="28"/>
      <c r="E314" s="28"/>
      <c r="F314" s="34"/>
      <c r="G314" s="92"/>
      <c r="H314" s="28"/>
      <c r="I314" s="28"/>
      <c r="J314" s="28"/>
      <c r="K314" s="34"/>
      <c r="L314" s="34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92"/>
      <c r="D315" s="28"/>
      <c r="E315" s="28"/>
      <c r="F315" s="34"/>
      <c r="G315" s="92"/>
      <c r="H315" s="28"/>
      <c r="I315" s="28"/>
      <c r="J315" s="28"/>
      <c r="K315" s="34"/>
      <c r="L315" s="34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92"/>
      <c r="D316" s="28"/>
      <c r="E316" s="28"/>
      <c r="F316" s="34"/>
      <c r="G316" s="92"/>
      <c r="H316" s="28"/>
      <c r="I316" s="28"/>
      <c r="J316" s="28"/>
      <c r="K316" s="34"/>
      <c r="L316" s="34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92"/>
      <c r="D317" s="28"/>
      <c r="E317" s="28"/>
      <c r="F317" s="34"/>
      <c r="G317" s="92"/>
      <c r="H317" s="28"/>
      <c r="I317" s="28"/>
      <c r="J317" s="28"/>
      <c r="K317" s="34"/>
      <c r="L317" s="34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92"/>
      <c r="D318" s="28"/>
      <c r="E318" s="28"/>
      <c r="F318" s="34"/>
      <c r="G318" s="92"/>
      <c r="H318" s="28"/>
      <c r="I318" s="28"/>
      <c r="J318" s="28"/>
      <c r="K318" s="34"/>
      <c r="L318" s="34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92"/>
      <c r="D319" s="28"/>
      <c r="E319" s="28"/>
      <c r="F319" s="34"/>
      <c r="G319" s="92"/>
      <c r="H319" s="28"/>
      <c r="I319" s="28"/>
      <c r="J319" s="28"/>
      <c r="K319" s="34"/>
      <c r="L319" s="34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92"/>
      <c r="D320" s="28"/>
      <c r="E320" s="28"/>
      <c r="F320" s="34"/>
      <c r="G320" s="92"/>
      <c r="H320" s="28"/>
      <c r="I320" s="28"/>
      <c r="J320" s="28"/>
      <c r="K320" s="34"/>
      <c r="L320" s="34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92"/>
      <c r="D321" s="28"/>
      <c r="E321" s="28"/>
      <c r="F321" s="34"/>
      <c r="G321" s="92"/>
      <c r="H321" s="28"/>
      <c r="I321" s="28"/>
      <c r="J321" s="28"/>
      <c r="K321" s="34"/>
      <c r="L321" s="34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92"/>
      <c r="D322" s="28"/>
      <c r="E322" s="28"/>
      <c r="F322" s="34"/>
      <c r="G322" s="92"/>
      <c r="H322" s="28"/>
      <c r="I322" s="28"/>
      <c r="J322" s="28"/>
      <c r="K322" s="34"/>
      <c r="L322" s="34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92"/>
      <c r="D323" s="28"/>
      <c r="E323" s="28"/>
      <c r="F323" s="34"/>
      <c r="G323" s="92"/>
      <c r="H323" s="28"/>
      <c r="I323" s="28"/>
      <c r="J323" s="28"/>
      <c r="K323" s="34"/>
      <c r="L323" s="34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92"/>
      <c r="D324" s="28"/>
      <c r="E324" s="28"/>
      <c r="F324" s="34"/>
      <c r="G324" s="92"/>
      <c r="H324" s="28"/>
      <c r="I324" s="28"/>
      <c r="J324" s="28"/>
      <c r="K324" s="34"/>
      <c r="L324" s="34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92"/>
      <c r="D325" s="28"/>
      <c r="E325" s="28"/>
      <c r="F325" s="34"/>
      <c r="G325" s="92"/>
      <c r="H325" s="28"/>
      <c r="I325" s="28"/>
      <c r="J325" s="28"/>
      <c r="K325" s="34"/>
      <c r="L325" s="34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92"/>
      <c r="D326" s="28"/>
      <c r="E326" s="28"/>
      <c r="F326" s="34"/>
      <c r="G326" s="92"/>
      <c r="H326" s="28"/>
      <c r="I326" s="28"/>
      <c r="J326" s="28"/>
      <c r="K326" s="34"/>
      <c r="L326" s="34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92"/>
      <c r="D327" s="28"/>
      <c r="E327" s="28"/>
      <c r="F327" s="34"/>
      <c r="G327" s="92"/>
      <c r="H327" s="28"/>
      <c r="I327" s="28"/>
      <c r="J327" s="28"/>
      <c r="K327" s="34"/>
      <c r="L327" s="34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92"/>
      <c r="D328" s="28"/>
      <c r="E328" s="28"/>
      <c r="F328" s="34"/>
      <c r="G328" s="92"/>
      <c r="H328" s="28"/>
      <c r="I328" s="28"/>
      <c r="J328" s="28"/>
      <c r="K328" s="34"/>
      <c r="L328" s="34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92"/>
      <c r="D329" s="28"/>
      <c r="E329" s="28"/>
      <c r="F329" s="34"/>
      <c r="G329" s="92"/>
      <c r="H329" s="28"/>
      <c r="I329" s="28"/>
      <c r="J329" s="28"/>
      <c r="K329" s="34"/>
      <c r="L329" s="34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92"/>
      <c r="D330" s="28"/>
      <c r="E330" s="28"/>
      <c r="F330" s="34"/>
      <c r="G330" s="92"/>
      <c r="H330" s="28"/>
      <c r="I330" s="28"/>
      <c r="J330" s="28"/>
      <c r="K330" s="34"/>
      <c r="L330" s="34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92"/>
      <c r="D331" s="28"/>
      <c r="E331" s="28"/>
      <c r="F331" s="34"/>
      <c r="G331" s="92"/>
      <c r="H331" s="28"/>
      <c r="I331" s="28"/>
      <c r="J331" s="28"/>
      <c r="K331" s="34"/>
      <c r="L331" s="34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92"/>
      <c r="D332" s="28"/>
      <c r="E332" s="28"/>
      <c r="F332" s="34"/>
      <c r="G332" s="92"/>
      <c r="H332" s="28"/>
      <c r="I332" s="28"/>
      <c r="J332" s="28"/>
      <c r="K332" s="34"/>
      <c r="L332" s="34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92"/>
      <c r="D333" s="28"/>
      <c r="E333" s="28"/>
      <c r="F333" s="34"/>
      <c r="G333" s="92"/>
      <c r="H333" s="28"/>
      <c r="I333" s="28"/>
      <c r="J333" s="28"/>
      <c r="K333" s="34"/>
      <c r="L333" s="34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92"/>
      <c r="D334" s="28"/>
      <c r="E334" s="28"/>
      <c r="F334" s="34"/>
      <c r="G334" s="92"/>
      <c r="H334" s="28"/>
      <c r="I334" s="28"/>
      <c r="J334" s="28"/>
      <c r="K334" s="34"/>
      <c r="L334" s="34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92"/>
      <c r="D335" s="28"/>
      <c r="E335" s="28"/>
      <c r="F335" s="34"/>
      <c r="G335" s="92"/>
      <c r="H335" s="28"/>
      <c r="I335" s="28"/>
      <c r="J335" s="28"/>
      <c r="K335" s="34"/>
      <c r="L335" s="34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92"/>
      <c r="D336" s="28"/>
      <c r="E336" s="28"/>
      <c r="F336" s="34"/>
      <c r="G336" s="92"/>
      <c r="H336" s="28"/>
      <c r="I336" s="28"/>
      <c r="J336" s="28"/>
      <c r="K336" s="34"/>
      <c r="L336" s="34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92"/>
      <c r="D337" s="28"/>
      <c r="E337" s="28"/>
      <c r="F337" s="34"/>
      <c r="G337" s="92"/>
      <c r="H337" s="28"/>
      <c r="I337" s="28"/>
      <c r="J337" s="28"/>
      <c r="K337" s="34"/>
      <c r="L337" s="34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92"/>
      <c r="D338" s="28"/>
      <c r="E338" s="28"/>
      <c r="F338" s="34"/>
      <c r="G338" s="92"/>
      <c r="H338" s="28"/>
      <c r="I338" s="28"/>
      <c r="J338" s="28"/>
      <c r="K338" s="34"/>
      <c r="L338" s="34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92"/>
      <c r="D339" s="28"/>
      <c r="E339" s="28"/>
      <c r="F339" s="34"/>
      <c r="G339" s="92"/>
      <c r="H339" s="28"/>
      <c r="I339" s="28"/>
      <c r="J339" s="28"/>
      <c r="K339" s="34"/>
      <c r="L339" s="34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92"/>
      <c r="D340" s="28"/>
      <c r="E340" s="28"/>
      <c r="F340" s="34"/>
      <c r="G340" s="92"/>
      <c r="H340" s="28"/>
      <c r="I340" s="28"/>
      <c r="J340" s="28"/>
      <c r="K340" s="34"/>
      <c r="L340" s="34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92"/>
      <c r="D341" s="28"/>
      <c r="E341" s="28"/>
      <c r="F341" s="34"/>
      <c r="G341" s="92"/>
      <c r="H341" s="28"/>
      <c r="I341" s="28"/>
      <c r="J341" s="28"/>
      <c r="K341" s="34"/>
      <c r="L341" s="34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92"/>
      <c r="D342" s="28"/>
      <c r="E342" s="28"/>
      <c r="F342" s="34"/>
      <c r="G342" s="92"/>
      <c r="H342" s="28"/>
      <c r="I342" s="28"/>
      <c r="J342" s="28"/>
      <c r="K342" s="34"/>
      <c r="L342" s="34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92"/>
      <c r="D343" s="28"/>
      <c r="E343" s="28"/>
      <c r="F343" s="34"/>
      <c r="G343" s="92"/>
      <c r="H343" s="28"/>
      <c r="I343" s="28"/>
      <c r="J343" s="28"/>
      <c r="K343" s="34"/>
      <c r="L343" s="34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92"/>
      <c r="D344" s="28"/>
      <c r="E344" s="28"/>
      <c r="F344" s="34"/>
      <c r="G344" s="92"/>
      <c r="H344" s="28"/>
      <c r="I344" s="28"/>
      <c r="J344" s="28"/>
      <c r="K344" s="34"/>
      <c r="L344" s="34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92"/>
      <c r="D345" s="28"/>
      <c r="E345" s="28"/>
      <c r="F345" s="34"/>
      <c r="G345" s="92"/>
      <c r="H345" s="28"/>
      <c r="I345" s="28"/>
      <c r="J345" s="28"/>
      <c r="K345" s="34"/>
      <c r="L345" s="34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92"/>
      <c r="D346" s="28"/>
      <c r="E346" s="28"/>
      <c r="F346" s="34"/>
      <c r="G346" s="92"/>
      <c r="H346" s="28"/>
      <c r="I346" s="28"/>
      <c r="J346" s="28"/>
      <c r="K346" s="34"/>
      <c r="L346" s="34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92"/>
      <c r="D347" s="28"/>
      <c r="E347" s="28"/>
      <c r="F347" s="34"/>
      <c r="G347" s="92"/>
      <c r="H347" s="28"/>
      <c r="I347" s="28"/>
      <c r="J347" s="28"/>
      <c r="K347" s="34"/>
      <c r="L347" s="34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92"/>
      <c r="D348" s="28"/>
      <c r="E348" s="28"/>
      <c r="F348" s="34"/>
      <c r="G348" s="92"/>
      <c r="H348" s="28"/>
      <c r="I348" s="28"/>
      <c r="J348" s="28"/>
      <c r="K348" s="34"/>
      <c r="L348" s="34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92"/>
      <c r="D349" s="28"/>
      <c r="E349" s="28"/>
      <c r="F349" s="34"/>
      <c r="G349" s="92"/>
      <c r="H349" s="28"/>
      <c r="I349" s="28"/>
      <c r="J349" s="28"/>
      <c r="K349" s="34"/>
      <c r="L349" s="34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92"/>
      <c r="D350" s="28"/>
      <c r="E350" s="28"/>
      <c r="F350" s="34"/>
      <c r="G350" s="92"/>
      <c r="H350" s="28"/>
      <c r="I350" s="28"/>
      <c r="J350" s="28"/>
      <c r="K350" s="34"/>
      <c r="L350" s="34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92"/>
      <c r="D351" s="28"/>
      <c r="E351" s="28"/>
      <c r="F351" s="34"/>
      <c r="G351" s="92"/>
      <c r="H351" s="28"/>
      <c r="I351" s="28"/>
      <c r="J351" s="28"/>
      <c r="K351" s="34"/>
      <c r="L351" s="34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92"/>
      <c r="D352" s="28"/>
      <c r="E352" s="28"/>
      <c r="F352" s="34"/>
      <c r="G352" s="92"/>
      <c r="H352" s="28"/>
      <c r="I352" s="28"/>
      <c r="J352" s="28"/>
      <c r="K352" s="34"/>
      <c r="L352" s="34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92"/>
      <c r="D353" s="28"/>
      <c r="E353" s="28"/>
      <c r="F353" s="34"/>
      <c r="G353" s="92"/>
      <c r="H353" s="28"/>
      <c r="I353" s="28"/>
      <c r="J353" s="28"/>
      <c r="K353" s="34"/>
      <c r="L353" s="34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92"/>
      <c r="D354" s="28"/>
      <c r="E354" s="28"/>
      <c r="F354" s="34"/>
      <c r="G354" s="92"/>
      <c r="H354" s="28"/>
      <c r="I354" s="28"/>
      <c r="J354" s="28"/>
      <c r="K354" s="34"/>
      <c r="L354" s="34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92"/>
      <c r="D355" s="28"/>
      <c r="E355" s="28"/>
      <c r="F355" s="34"/>
      <c r="G355" s="92"/>
      <c r="H355" s="28"/>
      <c r="I355" s="28"/>
      <c r="J355" s="28"/>
      <c r="K355" s="34"/>
      <c r="L355" s="34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92"/>
      <c r="D356" s="28"/>
      <c r="E356" s="28"/>
      <c r="F356" s="34"/>
      <c r="G356" s="92"/>
      <c r="H356" s="28"/>
      <c r="I356" s="28"/>
      <c r="J356" s="28"/>
      <c r="K356" s="34"/>
      <c r="L356" s="34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92"/>
      <c r="D357" s="28"/>
      <c r="E357" s="28"/>
      <c r="F357" s="34"/>
      <c r="G357" s="92"/>
      <c r="H357" s="28"/>
      <c r="I357" s="28"/>
      <c r="J357" s="28"/>
      <c r="K357" s="34"/>
      <c r="L357" s="34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92"/>
      <c r="D358" s="28"/>
      <c r="E358" s="28"/>
      <c r="F358" s="34"/>
      <c r="G358" s="92"/>
      <c r="H358" s="28"/>
      <c r="I358" s="28"/>
      <c r="J358" s="28"/>
      <c r="K358" s="34"/>
      <c r="L358" s="34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92"/>
      <c r="D359" s="28"/>
      <c r="E359" s="28"/>
      <c r="F359" s="34"/>
      <c r="G359" s="92"/>
      <c r="H359" s="28"/>
      <c r="I359" s="28"/>
      <c r="J359" s="28"/>
      <c r="K359" s="34"/>
      <c r="L359" s="34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92"/>
      <c r="D360" s="28"/>
      <c r="E360" s="28"/>
      <c r="F360" s="34"/>
      <c r="G360" s="92"/>
      <c r="H360" s="28"/>
      <c r="I360" s="28"/>
      <c r="J360" s="28"/>
      <c r="K360" s="34"/>
      <c r="L360" s="34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92"/>
      <c r="D361" s="28"/>
      <c r="E361" s="28"/>
      <c r="F361" s="34"/>
      <c r="G361" s="92"/>
      <c r="H361" s="28"/>
      <c r="I361" s="28"/>
      <c r="J361" s="28"/>
      <c r="K361" s="34"/>
      <c r="L361" s="34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92"/>
      <c r="D362" s="28"/>
      <c r="E362" s="28"/>
      <c r="F362" s="34"/>
      <c r="G362" s="92"/>
      <c r="H362" s="28"/>
      <c r="I362" s="28"/>
      <c r="J362" s="28"/>
      <c r="K362" s="34"/>
      <c r="L362" s="34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92"/>
      <c r="D363" s="28"/>
      <c r="E363" s="28"/>
      <c r="F363" s="34"/>
      <c r="G363" s="92"/>
      <c r="H363" s="28"/>
      <c r="I363" s="28"/>
      <c r="J363" s="28"/>
      <c r="K363" s="34"/>
      <c r="L363" s="34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92"/>
      <c r="D364" s="28"/>
      <c r="E364" s="28"/>
      <c r="F364" s="34"/>
      <c r="G364" s="92"/>
      <c r="H364" s="28"/>
      <c r="I364" s="28"/>
      <c r="J364" s="28"/>
      <c r="K364" s="34"/>
      <c r="L364" s="34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92"/>
      <c r="D365" s="28"/>
      <c r="E365" s="28"/>
      <c r="F365" s="34"/>
      <c r="G365" s="92"/>
      <c r="H365" s="28"/>
      <c r="I365" s="28"/>
      <c r="J365" s="28"/>
      <c r="K365" s="34"/>
      <c r="L365" s="34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92"/>
      <c r="D366" s="28"/>
      <c r="E366" s="28"/>
      <c r="F366" s="34"/>
      <c r="G366" s="92"/>
      <c r="H366" s="28"/>
      <c r="I366" s="28"/>
      <c r="J366" s="28"/>
      <c r="K366" s="34"/>
      <c r="L366" s="34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92"/>
      <c r="D367" s="28"/>
      <c r="E367" s="28"/>
      <c r="F367" s="34"/>
      <c r="G367" s="92"/>
      <c r="H367" s="28"/>
      <c r="I367" s="28"/>
      <c r="J367" s="28"/>
      <c r="K367" s="34"/>
      <c r="L367" s="34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92"/>
      <c r="D368" s="28"/>
      <c r="E368" s="28"/>
      <c r="F368" s="34"/>
      <c r="G368" s="92"/>
      <c r="H368" s="28"/>
      <c r="I368" s="28"/>
      <c r="J368" s="28"/>
      <c r="K368" s="34"/>
      <c r="L368" s="34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92"/>
      <c r="D369" s="28"/>
      <c r="E369" s="28"/>
      <c r="F369" s="34"/>
      <c r="G369" s="92"/>
      <c r="H369" s="28"/>
      <c r="I369" s="28"/>
      <c r="J369" s="28"/>
      <c r="K369" s="34"/>
      <c r="L369" s="34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92"/>
      <c r="D370" s="28"/>
      <c r="E370" s="28"/>
      <c r="F370" s="34"/>
      <c r="G370" s="92"/>
      <c r="H370" s="28"/>
      <c r="I370" s="28"/>
      <c r="J370" s="28"/>
      <c r="K370" s="34"/>
      <c r="L370" s="34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92"/>
      <c r="D371" s="28"/>
      <c r="E371" s="28"/>
      <c r="F371" s="34"/>
      <c r="G371" s="92"/>
      <c r="H371" s="28"/>
      <c r="I371" s="28"/>
      <c r="J371" s="28"/>
      <c r="K371" s="34"/>
      <c r="L371" s="34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92"/>
      <c r="D372" s="28"/>
      <c r="E372" s="28"/>
      <c r="F372" s="34"/>
      <c r="G372" s="92"/>
      <c r="H372" s="28"/>
      <c r="I372" s="28"/>
      <c r="J372" s="28"/>
      <c r="K372" s="34"/>
      <c r="L372" s="34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92"/>
      <c r="D373" s="28"/>
      <c r="E373" s="28"/>
      <c r="F373" s="34"/>
      <c r="G373" s="92"/>
      <c r="H373" s="28"/>
      <c r="I373" s="28"/>
      <c r="J373" s="28"/>
      <c r="K373" s="34"/>
      <c r="L373" s="34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92"/>
      <c r="D374" s="28"/>
      <c r="E374" s="28"/>
      <c r="F374" s="34"/>
      <c r="G374" s="92"/>
      <c r="H374" s="28"/>
      <c r="I374" s="28"/>
      <c r="J374" s="28"/>
      <c r="K374" s="34"/>
      <c r="L374" s="34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92"/>
      <c r="D375" s="28"/>
      <c r="E375" s="28"/>
      <c r="F375" s="34"/>
      <c r="G375" s="92"/>
      <c r="H375" s="28"/>
      <c r="I375" s="28"/>
      <c r="J375" s="28"/>
      <c r="K375" s="34"/>
      <c r="L375" s="34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92"/>
      <c r="D376" s="28"/>
      <c r="E376" s="28"/>
      <c r="F376" s="34"/>
      <c r="G376" s="92"/>
      <c r="H376" s="28"/>
      <c r="I376" s="28"/>
      <c r="J376" s="28"/>
      <c r="K376" s="34"/>
      <c r="L376" s="34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92"/>
      <c r="D377" s="28"/>
      <c r="E377" s="28"/>
      <c r="F377" s="34"/>
      <c r="G377" s="92"/>
      <c r="H377" s="28"/>
      <c r="I377" s="28"/>
      <c r="J377" s="28"/>
      <c r="K377" s="34"/>
      <c r="L377" s="34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92"/>
      <c r="D378" s="28"/>
      <c r="E378" s="28"/>
      <c r="F378" s="34"/>
      <c r="G378" s="92"/>
      <c r="H378" s="28"/>
      <c r="I378" s="28"/>
      <c r="J378" s="28"/>
      <c r="K378" s="34"/>
      <c r="L378" s="34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92"/>
      <c r="D379" s="28"/>
      <c r="E379" s="28"/>
      <c r="F379" s="34"/>
      <c r="G379" s="92"/>
      <c r="H379" s="28"/>
      <c r="I379" s="28"/>
      <c r="J379" s="28"/>
      <c r="K379" s="34"/>
      <c r="L379" s="34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92"/>
      <c r="D380" s="28"/>
      <c r="E380" s="28"/>
      <c r="F380" s="34"/>
      <c r="G380" s="92"/>
      <c r="H380" s="28"/>
      <c r="I380" s="28"/>
      <c r="J380" s="28"/>
      <c r="K380" s="34"/>
      <c r="L380" s="34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92"/>
      <c r="D381" s="28"/>
      <c r="E381" s="28"/>
      <c r="F381" s="34"/>
      <c r="G381" s="92"/>
      <c r="H381" s="28"/>
      <c r="I381" s="28"/>
      <c r="J381" s="28"/>
      <c r="K381" s="34"/>
      <c r="L381" s="34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92"/>
      <c r="D382" s="28"/>
      <c r="E382" s="28"/>
      <c r="F382" s="34"/>
      <c r="G382" s="92"/>
      <c r="H382" s="28"/>
      <c r="I382" s="28"/>
      <c r="J382" s="28"/>
      <c r="K382" s="34"/>
      <c r="L382" s="34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92"/>
      <c r="D383" s="28"/>
      <c r="E383" s="28"/>
      <c r="F383" s="34"/>
      <c r="G383" s="92"/>
      <c r="H383" s="28"/>
      <c r="I383" s="28"/>
      <c r="J383" s="28"/>
      <c r="K383" s="34"/>
      <c r="L383" s="34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92"/>
      <c r="D384" s="28"/>
      <c r="E384" s="28"/>
      <c r="F384" s="34"/>
      <c r="G384" s="92"/>
      <c r="H384" s="28"/>
      <c r="I384" s="28"/>
      <c r="J384" s="28"/>
      <c r="K384" s="34"/>
      <c r="L384" s="34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92"/>
      <c r="D385" s="28"/>
      <c r="E385" s="28"/>
      <c r="F385" s="34"/>
      <c r="G385" s="92"/>
      <c r="H385" s="28"/>
      <c r="I385" s="28"/>
      <c r="J385" s="28"/>
      <c r="K385" s="34"/>
      <c r="L385" s="34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92"/>
      <c r="D386" s="28"/>
      <c r="E386" s="28"/>
      <c r="F386" s="34"/>
      <c r="G386" s="92"/>
      <c r="H386" s="28"/>
      <c r="I386" s="28"/>
      <c r="J386" s="28"/>
      <c r="K386" s="34"/>
      <c r="L386" s="34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92"/>
      <c r="D387" s="28"/>
      <c r="E387" s="28"/>
      <c r="F387" s="34"/>
      <c r="G387" s="92"/>
      <c r="H387" s="28"/>
      <c r="I387" s="28"/>
      <c r="J387" s="28"/>
      <c r="K387" s="34"/>
      <c r="L387" s="34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92"/>
      <c r="D388" s="28"/>
      <c r="E388" s="28"/>
      <c r="F388" s="34"/>
      <c r="G388" s="92"/>
      <c r="H388" s="28"/>
      <c r="I388" s="28"/>
      <c r="J388" s="28"/>
      <c r="K388" s="34"/>
      <c r="L388" s="34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92"/>
      <c r="D389" s="28"/>
      <c r="E389" s="28"/>
      <c r="F389" s="34"/>
      <c r="G389" s="92"/>
      <c r="H389" s="28"/>
      <c r="I389" s="28"/>
      <c r="J389" s="28"/>
      <c r="K389" s="34"/>
      <c r="L389" s="34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92"/>
      <c r="D390" s="28"/>
      <c r="E390" s="28"/>
      <c r="F390" s="34"/>
      <c r="G390" s="92"/>
      <c r="H390" s="28"/>
      <c r="I390" s="28"/>
      <c r="J390" s="28"/>
      <c r="K390" s="34"/>
      <c r="L390" s="34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92"/>
      <c r="D391" s="28"/>
      <c r="E391" s="28"/>
      <c r="F391" s="34"/>
      <c r="G391" s="92"/>
      <c r="H391" s="28"/>
      <c r="I391" s="28"/>
      <c r="J391" s="28"/>
      <c r="K391" s="34"/>
      <c r="L391" s="34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92"/>
      <c r="D392" s="28"/>
      <c r="E392" s="28"/>
      <c r="F392" s="34"/>
      <c r="G392" s="92"/>
      <c r="H392" s="28"/>
      <c r="I392" s="28"/>
      <c r="J392" s="28"/>
      <c r="K392" s="34"/>
      <c r="L392" s="34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92"/>
      <c r="D393" s="28"/>
      <c r="E393" s="28"/>
      <c r="F393" s="34"/>
      <c r="G393" s="92"/>
      <c r="H393" s="28"/>
      <c r="I393" s="28"/>
      <c r="J393" s="28"/>
      <c r="K393" s="34"/>
      <c r="L393" s="34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92"/>
      <c r="D394" s="28"/>
      <c r="E394" s="28"/>
      <c r="F394" s="34"/>
      <c r="G394" s="92"/>
      <c r="H394" s="28"/>
      <c r="I394" s="28"/>
      <c r="J394" s="28"/>
      <c r="K394" s="34"/>
      <c r="L394" s="34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92"/>
      <c r="D395" s="28"/>
      <c r="E395" s="28"/>
      <c r="F395" s="34"/>
      <c r="G395" s="92"/>
      <c r="H395" s="28"/>
      <c r="I395" s="28"/>
      <c r="J395" s="28"/>
      <c r="K395" s="34"/>
      <c r="L395" s="34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92"/>
      <c r="D396" s="28"/>
      <c r="E396" s="28"/>
      <c r="F396" s="34"/>
      <c r="G396" s="92"/>
      <c r="H396" s="28"/>
      <c r="I396" s="28"/>
      <c r="J396" s="28"/>
      <c r="K396" s="34"/>
      <c r="L396" s="34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92"/>
      <c r="D397" s="28"/>
      <c r="E397" s="28"/>
      <c r="F397" s="34"/>
      <c r="G397" s="92"/>
      <c r="H397" s="28"/>
      <c r="I397" s="28"/>
      <c r="J397" s="28"/>
      <c r="K397" s="34"/>
      <c r="L397" s="34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92"/>
      <c r="D398" s="28"/>
      <c r="E398" s="28"/>
      <c r="F398" s="34"/>
      <c r="G398" s="92"/>
      <c r="H398" s="28"/>
      <c r="I398" s="28"/>
      <c r="J398" s="28"/>
      <c r="K398" s="34"/>
      <c r="L398" s="34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92"/>
      <c r="D399" s="28"/>
      <c r="E399" s="28"/>
      <c r="F399" s="34"/>
      <c r="G399" s="92"/>
      <c r="H399" s="28"/>
      <c r="I399" s="28"/>
      <c r="J399" s="28"/>
      <c r="K399" s="34"/>
      <c r="L399" s="34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92"/>
      <c r="D400" s="28"/>
      <c r="E400" s="28"/>
      <c r="F400" s="34"/>
      <c r="G400" s="92"/>
      <c r="H400" s="28"/>
      <c r="I400" s="28"/>
      <c r="J400" s="28"/>
      <c r="K400" s="34"/>
      <c r="L400" s="34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92"/>
      <c r="D401" s="28"/>
      <c r="E401" s="28"/>
      <c r="F401" s="34"/>
      <c r="G401" s="92"/>
      <c r="H401" s="28"/>
      <c r="I401" s="28"/>
      <c r="J401" s="28"/>
      <c r="K401" s="34"/>
      <c r="L401" s="34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92"/>
      <c r="D402" s="28"/>
      <c r="E402" s="28"/>
      <c r="F402" s="34"/>
      <c r="G402" s="92"/>
      <c r="H402" s="28"/>
      <c r="I402" s="28"/>
      <c r="J402" s="28"/>
      <c r="K402" s="34"/>
      <c r="L402" s="34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92"/>
      <c r="D403" s="28"/>
      <c r="E403" s="28"/>
      <c r="F403" s="34"/>
      <c r="G403" s="92"/>
      <c r="H403" s="28"/>
      <c r="I403" s="28"/>
      <c r="J403" s="28"/>
      <c r="K403" s="34"/>
      <c r="L403" s="34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92"/>
      <c r="D404" s="28"/>
      <c r="E404" s="28"/>
      <c r="F404" s="34"/>
      <c r="G404" s="92"/>
      <c r="H404" s="28"/>
      <c r="I404" s="28"/>
      <c r="J404" s="28"/>
      <c r="K404" s="34"/>
      <c r="L404" s="34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92"/>
      <c r="D405" s="28"/>
      <c r="E405" s="28"/>
      <c r="F405" s="34"/>
      <c r="G405" s="92"/>
      <c r="H405" s="28"/>
      <c r="I405" s="28"/>
      <c r="J405" s="28"/>
      <c r="K405" s="34"/>
      <c r="L405" s="34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92"/>
      <c r="D406" s="28"/>
      <c r="E406" s="28"/>
      <c r="F406" s="34"/>
      <c r="G406" s="92"/>
      <c r="H406" s="28"/>
      <c r="I406" s="28"/>
      <c r="J406" s="28"/>
      <c r="K406" s="34"/>
      <c r="L406" s="34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92"/>
      <c r="D407" s="28"/>
      <c r="E407" s="28"/>
      <c r="F407" s="34"/>
      <c r="G407" s="92"/>
      <c r="H407" s="28"/>
      <c r="I407" s="28"/>
      <c r="J407" s="28"/>
      <c r="K407" s="34"/>
      <c r="L407" s="34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92"/>
      <c r="D408" s="28"/>
      <c r="E408" s="28"/>
      <c r="F408" s="34"/>
      <c r="G408" s="92"/>
      <c r="H408" s="28"/>
      <c r="I408" s="28"/>
      <c r="J408" s="28"/>
      <c r="K408" s="34"/>
      <c r="L408" s="34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92"/>
      <c r="D409" s="28"/>
      <c r="E409" s="28"/>
      <c r="F409" s="34"/>
      <c r="G409" s="92"/>
      <c r="H409" s="28"/>
      <c r="I409" s="28"/>
      <c r="J409" s="28"/>
      <c r="K409" s="34"/>
      <c r="L409" s="34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92"/>
      <c r="D410" s="28"/>
      <c r="E410" s="28"/>
      <c r="F410" s="34"/>
      <c r="G410" s="92"/>
      <c r="H410" s="28"/>
      <c r="I410" s="28"/>
      <c r="J410" s="28"/>
      <c r="K410" s="34"/>
      <c r="L410" s="34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92"/>
      <c r="D411" s="28"/>
      <c r="E411" s="28"/>
      <c r="F411" s="34"/>
      <c r="G411" s="92"/>
      <c r="H411" s="28"/>
      <c r="I411" s="28"/>
      <c r="J411" s="28"/>
      <c r="K411" s="34"/>
      <c r="L411" s="34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92"/>
      <c r="D412" s="28"/>
      <c r="E412" s="28"/>
      <c r="F412" s="34"/>
      <c r="G412" s="92"/>
      <c r="H412" s="28"/>
      <c r="I412" s="28"/>
      <c r="J412" s="28"/>
      <c r="K412" s="34"/>
      <c r="L412" s="34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92"/>
      <c r="D413" s="28"/>
      <c r="E413" s="28"/>
      <c r="F413" s="34"/>
      <c r="G413" s="92"/>
      <c r="H413" s="28"/>
      <c r="I413" s="28"/>
      <c r="J413" s="28"/>
      <c r="K413" s="34"/>
      <c r="L413" s="34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92"/>
      <c r="D414" s="28"/>
      <c r="E414" s="28"/>
      <c r="F414" s="34"/>
      <c r="G414" s="92"/>
      <c r="H414" s="28"/>
      <c r="I414" s="28"/>
      <c r="J414" s="28"/>
      <c r="K414" s="34"/>
      <c r="L414" s="34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92"/>
      <c r="D415" s="28"/>
      <c r="E415" s="28"/>
      <c r="F415" s="34"/>
      <c r="G415" s="92"/>
      <c r="H415" s="28"/>
      <c r="I415" s="28"/>
      <c r="J415" s="28"/>
      <c r="K415" s="34"/>
      <c r="L415" s="34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92"/>
      <c r="D416" s="28"/>
      <c r="E416" s="28"/>
      <c r="F416" s="34"/>
      <c r="G416" s="92"/>
      <c r="H416" s="28"/>
      <c r="I416" s="28"/>
      <c r="J416" s="28"/>
      <c r="K416" s="34"/>
      <c r="L416" s="34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92"/>
      <c r="D417" s="28"/>
      <c r="E417" s="28"/>
      <c r="F417" s="34"/>
      <c r="G417" s="92"/>
      <c r="H417" s="28"/>
      <c r="I417" s="28"/>
      <c r="J417" s="28"/>
      <c r="K417" s="34"/>
      <c r="L417" s="34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92"/>
      <c r="D418" s="28"/>
      <c r="E418" s="28"/>
      <c r="F418" s="34"/>
      <c r="G418" s="92"/>
      <c r="H418" s="28"/>
      <c r="I418" s="28"/>
      <c r="J418" s="28"/>
      <c r="K418" s="34"/>
      <c r="L418" s="34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92"/>
      <c r="D419" s="28"/>
      <c r="E419" s="28"/>
      <c r="F419" s="34"/>
      <c r="G419" s="92"/>
      <c r="H419" s="28"/>
      <c r="I419" s="28"/>
      <c r="J419" s="28"/>
      <c r="K419" s="34"/>
      <c r="L419" s="34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92"/>
      <c r="D420" s="28"/>
      <c r="E420" s="28"/>
      <c r="F420" s="34"/>
      <c r="G420" s="92"/>
      <c r="H420" s="28"/>
      <c r="I420" s="28"/>
      <c r="J420" s="28"/>
      <c r="K420" s="34"/>
      <c r="L420" s="34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92"/>
      <c r="D421" s="28"/>
      <c r="E421" s="28"/>
      <c r="F421" s="34"/>
      <c r="G421" s="92"/>
      <c r="H421" s="28"/>
      <c r="I421" s="28"/>
      <c r="J421" s="28"/>
      <c r="K421" s="34"/>
      <c r="L421" s="34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92"/>
      <c r="D422" s="28"/>
      <c r="E422" s="28"/>
      <c r="F422" s="34"/>
      <c r="G422" s="92"/>
      <c r="H422" s="28"/>
      <c r="I422" s="28"/>
      <c r="J422" s="28"/>
      <c r="K422" s="34"/>
      <c r="L422" s="34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92"/>
      <c r="D423" s="28"/>
      <c r="E423" s="28"/>
      <c r="F423" s="34"/>
      <c r="G423" s="92"/>
      <c r="H423" s="28"/>
      <c r="I423" s="28"/>
      <c r="J423" s="28"/>
      <c r="K423" s="34"/>
      <c r="L423" s="34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92"/>
      <c r="D424" s="28"/>
      <c r="E424" s="28"/>
      <c r="F424" s="34"/>
      <c r="G424" s="92"/>
      <c r="H424" s="28"/>
      <c r="I424" s="28"/>
      <c r="J424" s="28"/>
      <c r="K424" s="34"/>
      <c r="L424" s="34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92"/>
      <c r="D425" s="28"/>
      <c r="E425" s="28"/>
      <c r="F425" s="34"/>
      <c r="G425" s="92"/>
      <c r="H425" s="28"/>
      <c r="I425" s="28"/>
      <c r="J425" s="28"/>
      <c r="K425" s="34"/>
      <c r="L425" s="34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92"/>
      <c r="D426" s="28"/>
      <c r="E426" s="28"/>
      <c r="F426" s="34"/>
      <c r="G426" s="92"/>
      <c r="H426" s="28"/>
      <c r="I426" s="28"/>
      <c r="J426" s="28"/>
      <c r="K426" s="34"/>
      <c r="L426" s="34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92"/>
      <c r="D427" s="28"/>
      <c r="E427" s="28"/>
      <c r="F427" s="34"/>
      <c r="G427" s="92"/>
      <c r="H427" s="28"/>
      <c r="I427" s="28"/>
      <c r="J427" s="28"/>
      <c r="K427" s="34"/>
      <c r="L427" s="34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92"/>
      <c r="D428" s="28"/>
      <c r="E428" s="28"/>
      <c r="F428" s="34"/>
      <c r="G428" s="92"/>
      <c r="H428" s="28"/>
      <c r="I428" s="28"/>
      <c r="J428" s="28"/>
      <c r="K428" s="34"/>
      <c r="L428" s="34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92"/>
      <c r="D429" s="28"/>
      <c r="E429" s="28"/>
      <c r="F429" s="34"/>
      <c r="G429" s="92"/>
      <c r="H429" s="28"/>
      <c r="I429" s="28"/>
      <c r="J429" s="28"/>
      <c r="K429" s="34"/>
      <c r="L429" s="34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92"/>
      <c r="D430" s="28"/>
      <c r="E430" s="28"/>
      <c r="F430" s="34"/>
      <c r="G430" s="92"/>
      <c r="H430" s="28"/>
      <c r="I430" s="28"/>
      <c r="J430" s="28"/>
      <c r="K430" s="34"/>
      <c r="L430" s="34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92"/>
      <c r="D431" s="28"/>
      <c r="E431" s="28"/>
      <c r="F431" s="34"/>
      <c r="G431" s="92"/>
      <c r="H431" s="28"/>
      <c r="I431" s="28"/>
      <c r="J431" s="28"/>
      <c r="K431" s="34"/>
      <c r="L431" s="34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92"/>
      <c r="D432" s="28"/>
      <c r="E432" s="28"/>
      <c r="F432" s="34"/>
      <c r="G432" s="92"/>
      <c r="H432" s="28"/>
      <c r="I432" s="28"/>
      <c r="J432" s="28"/>
      <c r="K432" s="34"/>
      <c r="L432" s="34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92"/>
      <c r="D433" s="28"/>
      <c r="E433" s="28"/>
      <c r="F433" s="34"/>
      <c r="G433" s="92"/>
      <c r="H433" s="28"/>
      <c r="I433" s="28"/>
      <c r="J433" s="28"/>
      <c r="K433" s="34"/>
      <c r="L433" s="34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92"/>
      <c r="D434" s="28"/>
      <c r="E434" s="28"/>
      <c r="F434" s="34"/>
      <c r="G434" s="92"/>
      <c r="H434" s="28"/>
      <c r="I434" s="28"/>
      <c r="J434" s="28"/>
      <c r="K434" s="34"/>
      <c r="L434" s="34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92"/>
      <c r="D435" s="28"/>
      <c r="E435" s="28"/>
      <c r="F435" s="34"/>
      <c r="G435" s="92"/>
      <c r="H435" s="28"/>
      <c r="I435" s="28"/>
      <c r="J435" s="28"/>
      <c r="K435" s="34"/>
      <c r="L435" s="34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92"/>
      <c r="D436" s="28"/>
      <c r="E436" s="28"/>
      <c r="F436" s="34"/>
      <c r="G436" s="92"/>
      <c r="H436" s="28"/>
      <c r="I436" s="28"/>
      <c r="J436" s="28"/>
      <c r="K436" s="34"/>
      <c r="L436" s="34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92"/>
      <c r="D437" s="28"/>
      <c r="E437" s="28"/>
      <c r="F437" s="34"/>
      <c r="G437" s="92"/>
      <c r="H437" s="28"/>
      <c r="I437" s="28"/>
      <c r="J437" s="28"/>
      <c r="K437" s="34"/>
      <c r="L437" s="34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92"/>
      <c r="D438" s="28"/>
      <c r="E438" s="28"/>
      <c r="F438" s="34"/>
      <c r="G438" s="92"/>
      <c r="H438" s="28"/>
      <c r="I438" s="28"/>
      <c r="J438" s="28"/>
      <c r="K438" s="34"/>
      <c r="L438" s="34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92"/>
      <c r="D439" s="28"/>
      <c r="E439" s="28"/>
      <c r="F439" s="34"/>
      <c r="G439" s="92"/>
      <c r="H439" s="28"/>
      <c r="I439" s="28"/>
      <c r="J439" s="28"/>
      <c r="K439" s="34"/>
      <c r="L439" s="34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92"/>
      <c r="D440" s="28"/>
      <c r="E440" s="28"/>
      <c r="F440" s="34"/>
      <c r="G440" s="92"/>
      <c r="H440" s="28"/>
      <c r="I440" s="28"/>
      <c r="J440" s="28"/>
      <c r="K440" s="34"/>
      <c r="L440" s="34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92"/>
      <c r="D441" s="28"/>
      <c r="E441" s="28"/>
      <c r="F441" s="34"/>
      <c r="G441" s="92"/>
      <c r="H441" s="28"/>
      <c r="I441" s="28"/>
      <c r="J441" s="28"/>
      <c r="K441" s="34"/>
      <c r="L441" s="34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92"/>
      <c r="D442" s="28"/>
      <c r="E442" s="28"/>
      <c r="F442" s="34"/>
      <c r="G442" s="92"/>
      <c r="H442" s="28"/>
      <c r="I442" s="28"/>
      <c r="J442" s="28"/>
      <c r="K442" s="34"/>
      <c r="L442" s="34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92"/>
      <c r="D443" s="28"/>
      <c r="E443" s="28"/>
      <c r="F443" s="34"/>
      <c r="G443" s="92"/>
      <c r="H443" s="28"/>
      <c r="I443" s="28"/>
      <c r="J443" s="28"/>
      <c r="K443" s="34"/>
      <c r="L443" s="34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92"/>
      <c r="D444" s="28"/>
      <c r="E444" s="28"/>
      <c r="F444" s="34"/>
      <c r="G444" s="92"/>
      <c r="H444" s="28"/>
      <c r="I444" s="28"/>
      <c r="J444" s="28"/>
      <c r="K444" s="34"/>
      <c r="L444" s="34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92"/>
      <c r="D445" s="28"/>
      <c r="E445" s="28"/>
      <c r="F445" s="34"/>
      <c r="G445" s="92"/>
      <c r="H445" s="28"/>
      <c r="I445" s="28"/>
      <c r="J445" s="28"/>
      <c r="K445" s="34"/>
      <c r="L445" s="34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92"/>
      <c r="D446" s="28"/>
      <c r="E446" s="28"/>
      <c r="F446" s="34"/>
      <c r="G446" s="92"/>
      <c r="H446" s="28"/>
      <c r="I446" s="28"/>
      <c r="J446" s="28"/>
      <c r="K446" s="34"/>
      <c r="L446" s="34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92"/>
      <c r="D447" s="28"/>
      <c r="E447" s="28"/>
      <c r="F447" s="34"/>
      <c r="G447" s="92"/>
      <c r="H447" s="28"/>
      <c r="I447" s="28"/>
      <c r="J447" s="28"/>
      <c r="K447" s="34"/>
      <c r="L447" s="34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92"/>
      <c r="D448" s="28"/>
      <c r="E448" s="28"/>
      <c r="F448" s="34"/>
      <c r="G448" s="92"/>
      <c r="H448" s="28"/>
      <c r="I448" s="28"/>
      <c r="J448" s="28"/>
      <c r="K448" s="34"/>
      <c r="L448" s="34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92"/>
      <c r="D449" s="28"/>
      <c r="E449" s="28"/>
      <c r="F449" s="34"/>
      <c r="G449" s="92"/>
      <c r="H449" s="28"/>
      <c r="I449" s="28"/>
      <c r="J449" s="28"/>
      <c r="K449" s="34"/>
      <c r="L449" s="34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92"/>
      <c r="D450" s="28"/>
      <c r="E450" s="28"/>
      <c r="F450" s="34"/>
      <c r="G450" s="92"/>
      <c r="H450" s="28"/>
      <c r="I450" s="28"/>
      <c r="J450" s="28"/>
      <c r="K450" s="34"/>
      <c r="L450" s="34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92"/>
      <c r="D451" s="28"/>
      <c r="E451" s="28"/>
      <c r="F451" s="34"/>
      <c r="G451" s="92"/>
      <c r="H451" s="28"/>
      <c r="I451" s="28"/>
      <c r="J451" s="28"/>
      <c r="K451" s="34"/>
      <c r="L451" s="34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92"/>
      <c r="D452" s="28"/>
      <c r="E452" s="28"/>
      <c r="F452" s="34"/>
      <c r="G452" s="92"/>
      <c r="H452" s="28"/>
      <c r="I452" s="28"/>
      <c r="J452" s="28"/>
      <c r="K452" s="34"/>
      <c r="L452" s="34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92"/>
      <c r="D453" s="28"/>
      <c r="E453" s="28"/>
      <c r="F453" s="34"/>
      <c r="G453" s="92"/>
      <c r="H453" s="28"/>
      <c r="I453" s="28"/>
      <c r="J453" s="28"/>
      <c r="K453" s="34"/>
      <c r="L453" s="34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92"/>
      <c r="D454" s="28"/>
      <c r="E454" s="28"/>
      <c r="F454" s="34"/>
      <c r="G454" s="92"/>
      <c r="H454" s="28"/>
      <c r="I454" s="28"/>
      <c r="J454" s="28"/>
      <c r="K454" s="34"/>
      <c r="L454" s="34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92"/>
      <c r="D455" s="28"/>
      <c r="E455" s="28"/>
      <c r="F455" s="34"/>
      <c r="G455" s="92"/>
      <c r="H455" s="28"/>
      <c r="I455" s="28"/>
      <c r="J455" s="28"/>
      <c r="K455" s="34"/>
      <c r="L455" s="34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92"/>
      <c r="D456" s="28"/>
      <c r="E456" s="28"/>
      <c r="F456" s="34"/>
      <c r="G456" s="92"/>
      <c r="H456" s="28"/>
      <c r="I456" s="28"/>
      <c r="J456" s="28"/>
      <c r="K456" s="34"/>
      <c r="L456" s="34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92"/>
      <c r="D457" s="28"/>
      <c r="E457" s="28"/>
      <c r="F457" s="34"/>
      <c r="G457" s="92"/>
      <c r="H457" s="28"/>
      <c r="I457" s="28"/>
      <c r="J457" s="28"/>
      <c r="K457" s="34"/>
      <c r="L457" s="34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92"/>
      <c r="D458" s="28"/>
      <c r="E458" s="28"/>
      <c r="F458" s="34"/>
      <c r="G458" s="92"/>
      <c r="H458" s="28"/>
      <c r="I458" s="28"/>
      <c r="J458" s="28"/>
      <c r="K458" s="34"/>
      <c r="L458" s="34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92"/>
      <c r="D459" s="28"/>
      <c r="E459" s="28"/>
      <c r="F459" s="34"/>
      <c r="G459" s="92"/>
      <c r="H459" s="28"/>
      <c r="I459" s="28"/>
      <c r="J459" s="28"/>
      <c r="K459" s="34"/>
      <c r="L459" s="34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92"/>
      <c r="D460" s="28"/>
      <c r="E460" s="28"/>
      <c r="F460" s="34"/>
      <c r="G460" s="92"/>
      <c r="H460" s="28"/>
      <c r="I460" s="28"/>
      <c r="J460" s="28"/>
      <c r="K460" s="34"/>
      <c r="L460" s="34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92"/>
      <c r="D461" s="28"/>
      <c r="E461" s="28"/>
      <c r="F461" s="34"/>
      <c r="G461" s="92"/>
      <c r="H461" s="28"/>
      <c r="I461" s="28"/>
      <c r="J461" s="28"/>
      <c r="K461" s="34"/>
      <c r="L461" s="34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92"/>
      <c r="D462" s="28"/>
      <c r="E462" s="28"/>
      <c r="F462" s="34"/>
      <c r="G462" s="92"/>
      <c r="H462" s="28"/>
      <c r="I462" s="28"/>
      <c r="J462" s="28"/>
      <c r="K462" s="34"/>
      <c r="L462" s="34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92"/>
      <c r="D463" s="28"/>
      <c r="E463" s="28"/>
      <c r="F463" s="34"/>
      <c r="G463" s="92"/>
      <c r="H463" s="28"/>
      <c r="I463" s="28"/>
      <c r="J463" s="28"/>
      <c r="K463" s="34"/>
      <c r="L463" s="34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92"/>
      <c r="D464" s="28"/>
      <c r="E464" s="28"/>
      <c r="F464" s="34"/>
      <c r="G464" s="92"/>
      <c r="H464" s="28"/>
      <c r="I464" s="28"/>
      <c r="J464" s="28"/>
      <c r="K464" s="34"/>
      <c r="L464" s="34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92"/>
      <c r="D465" s="28"/>
      <c r="E465" s="28"/>
      <c r="F465" s="34"/>
      <c r="G465" s="92"/>
      <c r="H465" s="28"/>
      <c r="I465" s="28"/>
      <c r="J465" s="28"/>
      <c r="K465" s="34"/>
      <c r="L465" s="34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92"/>
      <c r="D466" s="28"/>
      <c r="E466" s="28"/>
      <c r="F466" s="34"/>
      <c r="G466" s="92"/>
      <c r="H466" s="28"/>
      <c r="I466" s="28"/>
      <c r="J466" s="28"/>
      <c r="K466" s="34"/>
      <c r="L466" s="34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92"/>
      <c r="D467" s="28"/>
      <c r="E467" s="28"/>
      <c r="F467" s="34"/>
      <c r="G467" s="92"/>
      <c r="H467" s="28"/>
      <c r="I467" s="28"/>
      <c r="J467" s="28"/>
      <c r="K467" s="34"/>
      <c r="L467" s="34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92"/>
      <c r="D468" s="28"/>
      <c r="E468" s="28"/>
      <c r="F468" s="34"/>
      <c r="G468" s="92"/>
      <c r="H468" s="28"/>
      <c r="I468" s="28"/>
      <c r="J468" s="28"/>
      <c r="K468" s="34"/>
      <c r="L468" s="34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92"/>
      <c r="D469" s="28"/>
      <c r="E469" s="28"/>
      <c r="F469" s="34"/>
      <c r="G469" s="92"/>
      <c r="H469" s="28"/>
      <c r="I469" s="28"/>
      <c r="J469" s="28"/>
      <c r="K469" s="34"/>
      <c r="L469" s="34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92"/>
      <c r="D470" s="28"/>
      <c r="E470" s="28"/>
      <c r="F470" s="34"/>
      <c r="G470" s="92"/>
      <c r="H470" s="28"/>
      <c r="I470" s="28"/>
      <c r="J470" s="28"/>
      <c r="K470" s="34"/>
      <c r="L470" s="34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92"/>
      <c r="D471" s="28"/>
      <c r="E471" s="28"/>
      <c r="F471" s="34"/>
      <c r="G471" s="92"/>
      <c r="H471" s="28"/>
      <c r="I471" s="28"/>
      <c r="J471" s="28"/>
      <c r="K471" s="34"/>
      <c r="L471" s="34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92"/>
      <c r="D472" s="28"/>
      <c r="E472" s="28"/>
      <c r="F472" s="34"/>
      <c r="G472" s="92"/>
      <c r="H472" s="28"/>
      <c r="I472" s="28"/>
      <c r="J472" s="28"/>
      <c r="K472" s="34"/>
      <c r="L472" s="34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92"/>
      <c r="D473" s="28"/>
      <c r="E473" s="28"/>
      <c r="F473" s="34"/>
      <c r="G473" s="92"/>
      <c r="H473" s="28"/>
      <c r="I473" s="28"/>
      <c r="J473" s="28"/>
      <c r="K473" s="34"/>
      <c r="L473" s="34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92"/>
      <c r="D474" s="28"/>
      <c r="E474" s="28"/>
      <c r="F474" s="34"/>
      <c r="G474" s="92"/>
      <c r="H474" s="28"/>
      <c r="I474" s="28"/>
      <c r="J474" s="28"/>
      <c r="K474" s="34"/>
      <c r="L474" s="34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92"/>
      <c r="D475" s="28"/>
      <c r="E475" s="28"/>
      <c r="F475" s="34"/>
      <c r="G475" s="92"/>
      <c r="H475" s="28"/>
      <c r="I475" s="28"/>
      <c r="J475" s="28"/>
      <c r="K475" s="34"/>
      <c r="L475" s="34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92"/>
      <c r="D476" s="28"/>
      <c r="E476" s="28"/>
      <c r="F476" s="34"/>
      <c r="G476" s="92"/>
      <c r="H476" s="28"/>
      <c r="I476" s="28"/>
      <c r="J476" s="28"/>
      <c r="K476" s="34"/>
      <c r="L476" s="34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92"/>
      <c r="D477" s="28"/>
      <c r="E477" s="28"/>
      <c r="F477" s="34"/>
      <c r="G477" s="92"/>
      <c r="H477" s="28"/>
      <c r="I477" s="28"/>
      <c r="J477" s="28"/>
      <c r="K477" s="34"/>
      <c r="L477" s="34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92"/>
      <c r="D478" s="28"/>
      <c r="E478" s="28"/>
      <c r="F478" s="34"/>
      <c r="G478" s="92"/>
      <c r="H478" s="28"/>
      <c r="I478" s="28"/>
      <c r="J478" s="28"/>
      <c r="K478" s="34"/>
      <c r="L478" s="34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92"/>
      <c r="D479" s="28"/>
      <c r="E479" s="28"/>
      <c r="F479" s="34"/>
      <c r="G479" s="92"/>
      <c r="H479" s="28"/>
      <c r="I479" s="28"/>
      <c r="J479" s="28"/>
      <c r="K479" s="34"/>
      <c r="L479" s="34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92"/>
      <c r="D480" s="28"/>
      <c r="E480" s="28"/>
      <c r="F480" s="34"/>
      <c r="G480" s="92"/>
      <c r="H480" s="28"/>
      <c r="I480" s="28"/>
      <c r="J480" s="28"/>
      <c r="K480" s="34"/>
      <c r="L480" s="34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92"/>
      <c r="D481" s="28"/>
      <c r="E481" s="28"/>
      <c r="F481" s="34"/>
      <c r="G481" s="92"/>
      <c r="H481" s="28"/>
      <c r="I481" s="28"/>
      <c r="J481" s="28"/>
      <c r="K481" s="34"/>
      <c r="L481" s="34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92"/>
      <c r="D482" s="28"/>
      <c r="E482" s="28"/>
      <c r="F482" s="34"/>
      <c r="G482" s="92"/>
      <c r="H482" s="28"/>
      <c r="I482" s="28"/>
      <c r="J482" s="28"/>
      <c r="K482" s="34"/>
      <c r="L482" s="34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92"/>
      <c r="D483" s="28"/>
      <c r="E483" s="28"/>
      <c r="F483" s="34"/>
      <c r="G483" s="92"/>
      <c r="H483" s="28"/>
      <c r="I483" s="28"/>
      <c r="J483" s="28"/>
      <c r="K483" s="34"/>
      <c r="L483" s="34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92"/>
      <c r="D484" s="28"/>
      <c r="E484" s="28"/>
      <c r="F484" s="34"/>
      <c r="G484" s="92"/>
      <c r="H484" s="28"/>
      <c r="I484" s="28"/>
      <c r="J484" s="28"/>
      <c r="K484" s="34"/>
      <c r="L484" s="34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92"/>
      <c r="D485" s="28"/>
      <c r="E485" s="28"/>
      <c r="F485" s="34"/>
      <c r="G485" s="92"/>
      <c r="H485" s="28"/>
      <c r="I485" s="28"/>
      <c r="J485" s="28"/>
      <c r="K485" s="34"/>
      <c r="L485" s="34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92"/>
      <c r="D486" s="28"/>
      <c r="E486" s="28"/>
      <c r="F486" s="34"/>
      <c r="G486" s="92"/>
      <c r="H486" s="28"/>
      <c r="I486" s="28"/>
      <c r="J486" s="28"/>
      <c r="K486" s="34"/>
      <c r="L486" s="34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92"/>
      <c r="D487" s="28"/>
      <c r="E487" s="28"/>
      <c r="F487" s="34"/>
      <c r="G487" s="92"/>
      <c r="H487" s="28"/>
      <c r="I487" s="28"/>
      <c r="J487" s="28"/>
      <c r="K487" s="34"/>
      <c r="L487" s="34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92"/>
      <c r="D488" s="28"/>
      <c r="E488" s="28"/>
      <c r="F488" s="34"/>
      <c r="G488" s="92"/>
      <c r="H488" s="28"/>
      <c r="I488" s="28"/>
      <c r="J488" s="28"/>
      <c r="K488" s="34"/>
      <c r="L488" s="34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92"/>
      <c r="D489" s="28"/>
      <c r="E489" s="28"/>
      <c r="F489" s="34"/>
      <c r="G489" s="92"/>
      <c r="H489" s="28"/>
      <c r="I489" s="28"/>
      <c r="J489" s="28"/>
      <c r="K489" s="34"/>
      <c r="L489" s="34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92"/>
      <c r="D490" s="28"/>
      <c r="E490" s="28"/>
      <c r="F490" s="34"/>
      <c r="G490" s="92"/>
      <c r="H490" s="28"/>
      <c r="I490" s="28"/>
      <c r="J490" s="28"/>
      <c r="K490" s="34"/>
      <c r="L490" s="34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92"/>
      <c r="D491" s="28"/>
      <c r="E491" s="28"/>
      <c r="F491" s="34"/>
      <c r="G491" s="92"/>
      <c r="H491" s="28"/>
      <c r="I491" s="28"/>
      <c r="J491" s="28"/>
      <c r="K491" s="34"/>
      <c r="L491" s="34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92"/>
      <c r="D492" s="28"/>
      <c r="E492" s="28"/>
      <c r="F492" s="34"/>
      <c r="G492" s="92"/>
      <c r="H492" s="28"/>
      <c r="I492" s="28"/>
      <c r="J492" s="28"/>
      <c r="K492" s="34"/>
      <c r="L492" s="34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92"/>
      <c r="D493" s="28"/>
      <c r="E493" s="28"/>
      <c r="F493" s="34"/>
      <c r="G493" s="92"/>
      <c r="H493" s="28"/>
      <c r="I493" s="28"/>
      <c r="J493" s="28"/>
      <c r="K493" s="34"/>
      <c r="L493" s="34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92"/>
      <c r="D494" s="28"/>
      <c r="E494" s="28"/>
      <c r="F494" s="34"/>
      <c r="G494" s="92"/>
      <c r="H494" s="28"/>
      <c r="I494" s="28"/>
      <c r="J494" s="28"/>
      <c r="K494" s="34"/>
      <c r="L494" s="34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92"/>
      <c r="D495" s="28"/>
      <c r="E495" s="28"/>
      <c r="F495" s="34"/>
      <c r="G495" s="92"/>
      <c r="H495" s="28"/>
      <c r="I495" s="28"/>
      <c r="J495" s="28"/>
      <c r="K495" s="34"/>
      <c r="L495" s="34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92"/>
      <c r="D496" s="28"/>
      <c r="E496" s="28"/>
      <c r="F496" s="34"/>
      <c r="G496" s="92"/>
      <c r="H496" s="28"/>
      <c r="I496" s="28"/>
      <c r="J496" s="28"/>
      <c r="K496" s="34"/>
      <c r="L496" s="34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92"/>
      <c r="D497" s="28"/>
      <c r="E497" s="28"/>
      <c r="F497" s="34"/>
      <c r="G497" s="92"/>
      <c r="H497" s="28"/>
      <c r="I497" s="28"/>
      <c r="J497" s="28"/>
      <c r="K497" s="34"/>
      <c r="L497" s="34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92"/>
      <c r="D498" s="28"/>
      <c r="E498" s="28"/>
      <c r="F498" s="34"/>
      <c r="G498" s="92"/>
      <c r="H498" s="28"/>
      <c r="I498" s="28"/>
      <c r="J498" s="28"/>
      <c r="K498" s="34"/>
      <c r="L498" s="34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92"/>
      <c r="D499" s="28"/>
      <c r="E499" s="28"/>
      <c r="F499" s="34"/>
      <c r="G499" s="92"/>
      <c r="H499" s="28"/>
      <c r="I499" s="28"/>
      <c r="J499" s="28"/>
      <c r="K499" s="34"/>
      <c r="L499" s="34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92"/>
      <c r="D500" s="28"/>
      <c r="E500" s="28"/>
      <c r="F500" s="34"/>
      <c r="G500" s="92"/>
      <c r="H500" s="28"/>
      <c r="I500" s="28"/>
      <c r="J500" s="28"/>
      <c r="K500" s="34"/>
      <c r="L500" s="34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92"/>
      <c r="D501" s="28"/>
      <c r="E501" s="28"/>
      <c r="F501" s="34"/>
      <c r="G501" s="92"/>
      <c r="H501" s="28"/>
      <c r="I501" s="28"/>
      <c r="J501" s="28"/>
      <c r="K501" s="34"/>
      <c r="L501" s="34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92"/>
      <c r="D502" s="28"/>
      <c r="E502" s="28"/>
      <c r="F502" s="34"/>
      <c r="G502" s="92"/>
      <c r="H502" s="28"/>
      <c r="I502" s="28"/>
      <c r="J502" s="28"/>
      <c r="K502" s="34"/>
      <c r="L502" s="34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92"/>
      <c r="D503" s="28"/>
      <c r="E503" s="28"/>
      <c r="F503" s="34"/>
      <c r="G503" s="92"/>
      <c r="H503" s="28"/>
      <c r="I503" s="28"/>
      <c r="J503" s="28"/>
      <c r="K503" s="34"/>
      <c r="L503" s="34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92"/>
      <c r="D504" s="28"/>
      <c r="E504" s="28"/>
      <c r="F504" s="34"/>
      <c r="G504" s="92"/>
      <c r="H504" s="28"/>
      <c r="I504" s="28"/>
      <c r="J504" s="28"/>
      <c r="K504" s="34"/>
      <c r="L504" s="34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92"/>
      <c r="D505" s="28"/>
      <c r="E505" s="28"/>
      <c r="F505" s="34"/>
      <c r="G505" s="92"/>
      <c r="H505" s="28"/>
      <c r="I505" s="28"/>
      <c r="J505" s="28"/>
      <c r="K505" s="34"/>
      <c r="L505" s="34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92"/>
      <c r="D506" s="28"/>
      <c r="E506" s="28"/>
      <c r="F506" s="34"/>
      <c r="G506" s="92"/>
      <c r="H506" s="28"/>
      <c r="I506" s="28"/>
      <c r="J506" s="28"/>
      <c r="K506" s="34"/>
      <c r="L506" s="34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92"/>
      <c r="D507" s="28"/>
      <c r="E507" s="28"/>
      <c r="F507" s="34"/>
      <c r="G507" s="92"/>
      <c r="H507" s="28"/>
      <c r="I507" s="28"/>
      <c r="J507" s="28"/>
      <c r="K507" s="34"/>
      <c r="L507" s="34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92"/>
      <c r="D508" s="28"/>
      <c r="E508" s="28"/>
      <c r="F508" s="34"/>
      <c r="G508" s="92"/>
      <c r="H508" s="28"/>
      <c r="I508" s="28"/>
      <c r="J508" s="28"/>
      <c r="K508" s="34"/>
      <c r="L508" s="34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92"/>
      <c r="D509" s="28"/>
      <c r="E509" s="28"/>
      <c r="F509" s="34"/>
      <c r="G509" s="92"/>
      <c r="H509" s="28"/>
      <c r="I509" s="28"/>
      <c r="J509" s="28"/>
      <c r="K509" s="34"/>
      <c r="L509" s="34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92"/>
      <c r="D510" s="28"/>
      <c r="E510" s="28"/>
      <c r="F510" s="34"/>
      <c r="G510" s="92"/>
      <c r="H510" s="28"/>
      <c r="I510" s="28"/>
      <c r="J510" s="28"/>
      <c r="K510" s="34"/>
      <c r="L510" s="34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92"/>
      <c r="D511" s="28"/>
      <c r="E511" s="28"/>
      <c r="F511" s="34"/>
      <c r="G511" s="92"/>
      <c r="H511" s="28"/>
      <c r="I511" s="28"/>
      <c r="J511" s="28"/>
      <c r="K511" s="34"/>
      <c r="L511" s="34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92"/>
      <c r="D512" s="28"/>
      <c r="E512" s="28"/>
      <c r="F512" s="34"/>
      <c r="G512" s="92"/>
      <c r="H512" s="28"/>
      <c r="I512" s="28"/>
      <c r="J512" s="28"/>
      <c r="K512" s="34"/>
      <c r="L512" s="34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92"/>
      <c r="D513" s="28"/>
      <c r="E513" s="28"/>
      <c r="F513" s="34"/>
      <c r="G513" s="92"/>
      <c r="H513" s="28"/>
      <c r="I513" s="28"/>
      <c r="J513" s="28"/>
      <c r="K513" s="34"/>
      <c r="L513" s="34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92"/>
      <c r="D514" s="28"/>
      <c r="E514" s="28"/>
      <c r="F514" s="34"/>
      <c r="G514" s="92"/>
      <c r="H514" s="28"/>
      <c r="I514" s="28"/>
      <c r="J514" s="28"/>
      <c r="K514" s="34"/>
      <c r="L514" s="34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92"/>
      <c r="D515" s="28"/>
      <c r="E515" s="28"/>
      <c r="F515" s="34"/>
      <c r="G515" s="92"/>
      <c r="H515" s="28"/>
      <c r="I515" s="28"/>
      <c r="J515" s="28"/>
      <c r="K515" s="34"/>
      <c r="L515" s="34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92"/>
      <c r="D516" s="28"/>
      <c r="E516" s="28"/>
      <c r="F516" s="34"/>
      <c r="G516" s="92"/>
      <c r="H516" s="28"/>
      <c r="I516" s="28"/>
      <c r="J516" s="28"/>
      <c r="K516" s="34"/>
      <c r="L516" s="34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92"/>
      <c r="D517" s="28"/>
      <c r="E517" s="28"/>
      <c r="F517" s="34"/>
      <c r="G517" s="92"/>
      <c r="H517" s="28"/>
      <c r="I517" s="28"/>
      <c r="J517" s="28"/>
      <c r="K517" s="34"/>
      <c r="L517" s="34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92"/>
      <c r="D518" s="28"/>
      <c r="E518" s="28"/>
      <c r="F518" s="34"/>
      <c r="G518" s="92"/>
      <c r="H518" s="28"/>
      <c r="I518" s="28"/>
      <c r="J518" s="28"/>
      <c r="K518" s="34"/>
      <c r="L518" s="34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92"/>
      <c r="D519" s="28"/>
      <c r="E519" s="28"/>
      <c r="F519" s="34"/>
      <c r="G519" s="92"/>
      <c r="H519" s="28"/>
      <c r="I519" s="28"/>
      <c r="J519" s="28"/>
      <c r="K519" s="34"/>
      <c r="L519" s="34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92"/>
      <c r="D520" s="28"/>
      <c r="E520" s="28"/>
      <c r="F520" s="34"/>
      <c r="G520" s="92"/>
      <c r="H520" s="28"/>
      <c r="I520" s="28"/>
      <c r="J520" s="28"/>
      <c r="K520" s="34"/>
      <c r="L520" s="34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92"/>
      <c r="D521" s="28"/>
      <c r="E521" s="28"/>
      <c r="F521" s="34"/>
      <c r="G521" s="92"/>
      <c r="H521" s="28"/>
      <c r="I521" s="28"/>
      <c r="J521" s="28"/>
      <c r="K521" s="34"/>
      <c r="L521" s="34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92"/>
      <c r="D522" s="28"/>
      <c r="E522" s="28"/>
      <c r="F522" s="34"/>
      <c r="G522" s="92"/>
      <c r="H522" s="28"/>
      <c r="I522" s="28"/>
      <c r="J522" s="28"/>
      <c r="K522" s="34"/>
      <c r="L522" s="34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92"/>
      <c r="D523" s="28"/>
      <c r="E523" s="28"/>
      <c r="F523" s="34"/>
      <c r="G523" s="92"/>
      <c r="H523" s="28"/>
      <c r="I523" s="28"/>
      <c r="J523" s="28"/>
      <c r="K523" s="34"/>
      <c r="L523" s="34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92"/>
      <c r="D524" s="28"/>
      <c r="E524" s="28"/>
      <c r="F524" s="34"/>
      <c r="G524" s="92"/>
      <c r="H524" s="28"/>
      <c r="I524" s="28"/>
      <c r="J524" s="28"/>
      <c r="K524" s="34"/>
      <c r="L524" s="34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92"/>
      <c r="D525" s="28"/>
      <c r="E525" s="28"/>
      <c r="F525" s="34"/>
      <c r="G525" s="92"/>
      <c r="H525" s="28"/>
      <c r="I525" s="28"/>
      <c r="J525" s="28"/>
      <c r="K525" s="34"/>
      <c r="L525" s="34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92"/>
      <c r="D526" s="28"/>
      <c r="E526" s="28"/>
      <c r="F526" s="34"/>
      <c r="G526" s="92"/>
      <c r="H526" s="28"/>
      <c r="I526" s="28"/>
      <c r="J526" s="28"/>
      <c r="K526" s="34"/>
      <c r="L526" s="34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92"/>
      <c r="D527" s="28"/>
      <c r="E527" s="28"/>
      <c r="F527" s="34"/>
      <c r="G527" s="92"/>
      <c r="H527" s="28"/>
      <c r="I527" s="28"/>
      <c r="J527" s="28"/>
      <c r="K527" s="34"/>
      <c r="L527" s="34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92"/>
      <c r="D528" s="28"/>
      <c r="E528" s="28"/>
      <c r="F528" s="34"/>
      <c r="G528" s="92"/>
      <c r="H528" s="28"/>
      <c r="I528" s="28"/>
      <c r="J528" s="28"/>
      <c r="K528" s="34"/>
      <c r="L528" s="34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92"/>
      <c r="D529" s="28"/>
      <c r="E529" s="28"/>
      <c r="F529" s="34"/>
      <c r="G529" s="92"/>
      <c r="H529" s="28"/>
      <c r="I529" s="28"/>
      <c r="J529" s="28"/>
      <c r="K529" s="34"/>
      <c r="L529" s="34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92"/>
      <c r="D530" s="28"/>
      <c r="E530" s="28"/>
      <c r="F530" s="34"/>
      <c r="G530" s="92"/>
      <c r="H530" s="28"/>
      <c r="I530" s="28"/>
      <c r="J530" s="28"/>
      <c r="K530" s="34"/>
      <c r="L530" s="34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92"/>
      <c r="D531" s="28"/>
      <c r="E531" s="28"/>
      <c r="F531" s="34"/>
      <c r="G531" s="92"/>
      <c r="H531" s="28"/>
      <c r="I531" s="28"/>
      <c r="J531" s="28"/>
      <c r="K531" s="34"/>
      <c r="L531" s="34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92"/>
      <c r="D532" s="28"/>
      <c r="E532" s="28"/>
      <c r="F532" s="34"/>
      <c r="G532" s="92"/>
      <c r="H532" s="28"/>
      <c r="I532" s="28"/>
      <c r="J532" s="28"/>
      <c r="K532" s="34"/>
      <c r="L532" s="34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92"/>
      <c r="D533" s="28"/>
      <c r="E533" s="28"/>
      <c r="F533" s="34"/>
      <c r="G533" s="92"/>
      <c r="H533" s="28"/>
      <c r="I533" s="28"/>
      <c r="J533" s="28"/>
      <c r="K533" s="34"/>
      <c r="L533" s="34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92"/>
      <c r="D534" s="28"/>
      <c r="E534" s="28"/>
      <c r="F534" s="34"/>
      <c r="G534" s="92"/>
      <c r="H534" s="28"/>
      <c r="I534" s="28"/>
      <c r="J534" s="28"/>
      <c r="K534" s="34"/>
      <c r="L534" s="34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92"/>
      <c r="D535" s="28"/>
      <c r="E535" s="28"/>
      <c r="F535" s="34"/>
      <c r="G535" s="92"/>
      <c r="H535" s="28"/>
      <c r="I535" s="28"/>
      <c r="J535" s="28"/>
      <c r="K535" s="34"/>
      <c r="L535" s="34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92"/>
      <c r="D536" s="28"/>
      <c r="E536" s="28"/>
      <c r="F536" s="34"/>
      <c r="G536" s="92"/>
      <c r="H536" s="28"/>
      <c r="I536" s="28"/>
      <c r="J536" s="28"/>
      <c r="K536" s="34"/>
      <c r="L536" s="34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92"/>
      <c r="D537" s="28"/>
      <c r="E537" s="28"/>
      <c r="F537" s="34"/>
      <c r="G537" s="92"/>
      <c r="H537" s="28"/>
      <c r="I537" s="28"/>
      <c r="J537" s="28"/>
      <c r="K537" s="34"/>
      <c r="L537" s="34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92"/>
      <c r="D538" s="28"/>
      <c r="E538" s="28"/>
      <c r="F538" s="34"/>
      <c r="G538" s="92"/>
      <c r="H538" s="28"/>
      <c r="I538" s="28"/>
      <c r="J538" s="28"/>
      <c r="K538" s="34"/>
      <c r="L538" s="34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92"/>
      <c r="D539" s="28"/>
      <c r="E539" s="28"/>
      <c r="F539" s="34"/>
      <c r="G539" s="92"/>
      <c r="H539" s="28"/>
      <c r="I539" s="28"/>
      <c r="J539" s="28"/>
      <c r="K539" s="34"/>
      <c r="L539" s="34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92"/>
      <c r="D540" s="28"/>
      <c r="E540" s="28"/>
      <c r="F540" s="34"/>
      <c r="G540" s="92"/>
      <c r="H540" s="28"/>
      <c r="I540" s="28"/>
      <c r="J540" s="28"/>
      <c r="K540" s="34"/>
      <c r="L540" s="34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92"/>
      <c r="D541" s="28"/>
      <c r="E541" s="28"/>
      <c r="F541" s="34"/>
      <c r="G541" s="92"/>
      <c r="H541" s="28"/>
      <c r="I541" s="28"/>
      <c r="J541" s="28"/>
      <c r="K541" s="34"/>
      <c r="L541" s="34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92"/>
      <c r="D542" s="28"/>
      <c r="E542" s="28"/>
      <c r="F542" s="34"/>
      <c r="G542" s="92"/>
      <c r="H542" s="28"/>
      <c r="I542" s="28"/>
      <c r="J542" s="28"/>
      <c r="K542" s="34"/>
      <c r="L542" s="34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92"/>
      <c r="D543" s="28"/>
      <c r="E543" s="28"/>
      <c r="F543" s="34"/>
      <c r="G543" s="92"/>
      <c r="H543" s="28"/>
      <c r="I543" s="28"/>
      <c r="J543" s="28"/>
      <c r="K543" s="34"/>
      <c r="L543" s="34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92"/>
      <c r="D544" s="28"/>
      <c r="E544" s="28"/>
      <c r="F544" s="34"/>
      <c r="G544" s="92"/>
      <c r="H544" s="28"/>
      <c r="I544" s="28"/>
      <c r="J544" s="28"/>
      <c r="K544" s="34"/>
      <c r="L544" s="34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92"/>
      <c r="D545" s="28"/>
      <c r="E545" s="28"/>
      <c r="F545" s="34"/>
      <c r="G545" s="92"/>
      <c r="H545" s="28"/>
      <c r="I545" s="28"/>
      <c r="J545" s="28"/>
      <c r="K545" s="34"/>
      <c r="L545" s="34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92"/>
      <c r="D546" s="28"/>
      <c r="E546" s="28"/>
      <c r="F546" s="34"/>
      <c r="G546" s="92"/>
      <c r="H546" s="28"/>
      <c r="I546" s="28"/>
      <c r="J546" s="28"/>
      <c r="K546" s="34"/>
      <c r="L546" s="34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92"/>
      <c r="D547" s="28"/>
      <c r="E547" s="28"/>
      <c r="F547" s="34"/>
      <c r="G547" s="92"/>
      <c r="H547" s="28"/>
      <c r="I547" s="28"/>
      <c r="J547" s="28"/>
      <c r="K547" s="34"/>
      <c r="L547" s="34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92"/>
      <c r="D548" s="28"/>
      <c r="E548" s="28"/>
      <c r="F548" s="34"/>
      <c r="G548" s="92"/>
      <c r="H548" s="28"/>
      <c r="I548" s="28"/>
      <c r="J548" s="28"/>
      <c r="K548" s="34"/>
      <c r="L548" s="34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92"/>
      <c r="D549" s="28"/>
      <c r="E549" s="28"/>
      <c r="F549" s="34"/>
      <c r="G549" s="92"/>
      <c r="H549" s="28"/>
      <c r="I549" s="28"/>
      <c r="J549" s="28"/>
      <c r="K549" s="34"/>
      <c r="L549" s="34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92"/>
      <c r="D550" s="28"/>
      <c r="E550" s="28"/>
      <c r="F550" s="34"/>
      <c r="G550" s="92"/>
      <c r="H550" s="28"/>
      <c r="I550" s="28"/>
      <c r="J550" s="28"/>
      <c r="K550" s="34"/>
      <c r="L550" s="34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92"/>
      <c r="D551" s="28"/>
      <c r="E551" s="28"/>
      <c r="F551" s="34"/>
      <c r="G551" s="92"/>
      <c r="H551" s="28"/>
      <c r="I551" s="28"/>
      <c r="J551" s="28"/>
      <c r="K551" s="34"/>
      <c r="L551" s="34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92"/>
      <c r="D552" s="28"/>
      <c r="E552" s="28"/>
      <c r="F552" s="34"/>
      <c r="G552" s="92"/>
      <c r="H552" s="28"/>
      <c r="I552" s="28"/>
      <c r="J552" s="28"/>
      <c r="K552" s="34"/>
      <c r="L552" s="34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92"/>
      <c r="D553" s="28"/>
      <c r="E553" s="28"/>
      <c r="F553" s="34"/>
      <c r="G553" s="92"/>
      <c r="H553" s="28"/>
      <c r="I553" s="28"/>
      <c r="J553" s="28"/>
      <c r="K553" s="34"/>
      <c r="L553" s="34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92"/>
      <c r="D554" s="28"/>
      <c r="E554" s="28"/>
      <c r="F554" s="34"/>
      <c r="G554" s="92"/>
      <c r="H554" s="28"/>
      <c r="I554" s="28"/>
      <c r="J554" s="28"/>
      <c r="K554" s="34"/>
      <c r="L554" s="34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92"/>
      <c r="D555" s="28"/>
      <c r="E555" s="28"/>
      <c r="F555" s="34"/>
      <c r="G555" s="92"/>
      <c r="H555" s="28"/>
      <c r="I555" s="28"/>
      <c r="J555" s="28"/>
      <c r="K555" s="34"/>
      <c r="L555" s="34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92"/>
      <c r="D556" s="28"/>
      <c r="E556" s="28"/>
      <c r="F556" s="34"/>
      <c r="G556" s="92"/>
      <c r="H556" s="28"/>
      <c r="I556" s="28"/>
      <c r="J556" s="28"/>
      <c r="K556" s="34"/>
      <c r="L556" s="34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92"/>
      <c r="D557" s="28"/>
      <c r="E557" s="28"/>
      <c r="F557" s="34"/>
      <c r="G557" s="92"/>
      <c r="H557" s="28"/>
      <c r="I557" s="28"/>
      <c r="J557" s="28"/>
      <c r="K557" s="34"/>
      <c r="L557" s="34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92"/>
      <c r="D558" s="28"/>
      <c r="E558" s="28"/>
      <c r="F558" s="34"/>
      <c r="G558" s="92"/>
      <c r="H558" s="28"/>
      <c r="I558" s="28"/>
      <c r="J558" s="28"/>
      <c r="K558" s="34"/>
      <c r="L558" s="34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92"/>
      <c r="D559" s="28"/>
      <c r="E559" s="28"/>
      <c r="F559" s="34"/>
      <c r="G559" s="92"/>
      <c r="H559" s="28"/>
      <c r="I559" s="28"/>
      <c r="J559" s="28"/>
      <c r="K559" s="34"/>
      <c r="L559" s="34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92"/>
      <c r="D560" s="28"/>
      <c r="E560" s="28"/>
      <c r="F560" s="34"/>
      <c r="G560" s="92"/>
      <c r="H560" s="28"/>
      <c r="I560" s="28"/>
      <c r="J560" s="28"/>
      <c r="K560" s="34"/>
      <c r="L560" s="34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92"/>
      <c r="D561" s="28"/>
      <c r="E561" s="28"/>
      <c r="F561" s="34"/>
      <c r="G561" s="92"/>
      <c r="H561" s="28"/>
      <c r="I561" s="28"/>
      <c r="J561" s="28"/>
      <c r="K561" s="34"/>
      <c r="L561" s="34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92"/>
      <c r="D562" s="28"/>
      <c r="E562" s="28"/>
      <c r="F562" s="34"/>
      <c r="G562" s="92"/>
      <c r="H562" s="28"/>
      <c r="I562" s="28"/>
      <c r="J562" s="28"/>
      <c r="K562" s="34"/>
      <c r="L562" s="34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92"/>
      <c r="D563" s="28"/>
      <c r="E563" s="28"/>
      <c r="F563" s="34"/>
      <c r="G563" s="92"/>
      <c r="H563" s="28"/>
      <c r="I563" s="28"/>
      <c r="J563" s="28"/>
      <c r="K563" s="34"/>
      <c r="L563" s="34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92"/>
      <c r="D564" s="28"/>
      <c r="E564" s="28"/>
      <c r="F564" s="34"/>
      <c r="G564" s="92"/>
      <c r="H564" s="28"/>
      <c r="I564" s="28"/>
      <c r="J564" s="28"/>
      <c r="K564" s="34"/>
      <c r="L564" s="34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92"/>
      <c r="D565" s="28"/>
      <c r="E565" s="28"/>
      <c r="F565" s="34"/>
      <c r="G565" s="92"/>
      <c r="H565" s="28"/>
      <c r="I565" s="28"/>
      <c r="J565" s="28"/>
      <c r="K565" s="34"/>
      <c r="L565" s="34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92"/>
      <c r="D566" s="28"/>
      <c r="E566" s="28"/>
      <c r="F566" s="34"/>
      <c r="G566" s="92"/>
      <c r="H566" s="28"/>
      <c r="I566" s="28"/>
      <c r="J566" s="28"/>
      <c r="K566" s="34"/>
      <c r="L566" s="34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92"/>
      <c r="D567" s="28"/>
      <c r="E567" s="28"/>
      <c r="F567" s="34"/>
      <c r="G567" s="92"/>
      <c r="H567" s="28"/>
      <c r="I567" s="28"/>
      <c r="J567" s="28"/>
      <c r="K567" s="34"/>
      <c r="L567" s="34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92"/>
      <c r="D568" s="28"/>
      <c r="E568" s="28"/>
      <c r="F568" s="34"/>
      <c r="G568" s="92"/>
      <c r="H568" s="28"/>
      <c r="I568" s="28"/>
      <c r="J568" s="28"/>
      <c r="K568" s="34"/>
      <c r="L568" s="34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92"/>
      <c r="D569" s="28"/>
      <c r="E569" s="28"/>
      <c r="F569" s="34"/>
      <c r="G569" s="92"/>
      <c r="H569" s="28"/>
      <c r="I569" s="28"/>
      <c r="J569" s="28"/>
      <c r="K569" s="34"/>
      <c r="L569" s="34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92"/>
      <c r="D570" s="28"/>
      <c r="E570" s="28"/>
      <c r="F570" s="34"/>
      <c r="G570" s="92"/>
      <c r="H570" s="28"/>
      <c r="I570" s="28"/>
      <c r="J570" s="28"/>
      <c r="K570" s="34"/>
      <c r="L570" s="34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92"/>
      <c r="D571" s="28"/>
      <c r="E571" s="28"/>
      <c r="F571" s="34"/>
      <c r="G571" s="92"/>
      <c r="H571" s="28"/>
      <c r="I571" s="28"/>
      <c r="J571" s="28"/>
      <c r="K571" s="34"/>
      <c r="L571" s="34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92"/>
      <c r="D572" s="28"/>
      <c r="E572" s="28"/>
      <c r="F572" s="34"/>
      <c r="G572" s="92"/>
      <c r="H572" s="28"/>
      <c r="I572" s="28"/>
      <c r="J572" s="28"/>
      <c r="K572" s="34"/>
      <c r="L572" s="34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92"/>
      <c r="D573" s="28"/>
      <c r="E573" s="28"/>
      <c r="F573" s="34"/>
      <c r="G573" s="92"/>
      <c r="H573" s="28"/>
      <c r="I573" s="28"/>
      <c r="J573" s="28"/>
      <c r="K573" s="34"/>
      <c r="L573" s="34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92"/>
      <c r="D574" s="28"/>
      <c r="E574" s="28"/>
      <c r="F574" s="34"/>
      <c r="G574" s="92"/>
      <c r="H574" s="28"/>
      <c r="I574" s="28"/>
      <c r="J574" s="28"/>
      <c r="K574" s="34"/>
      <c r="L574" s="34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92"/>
      <c r="D575" s="28"/>
      <c r="E575" s="28"/>
      <c r="F575" s="34"/>
      <c r="G575" s="92"/>
      <c r="H575" s="28"/>
      <c r="I575" s="28"/>
      <c r="J575" s="28"/>
      <c r="K575" s="34"/>
      <c r="L575" s="34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92"/>
      <c r="D576" s="28"/>
      <c r="E576" s="28"/>
      <c r="F576" s="34"/>
      <c r="G576" s="92"/>
      <c r="H576" s="28"/>
      <c r="I576" s="28"/>
      <c r="J576" s="28"/>
      <c r="K576" s="34"/>
      <c r="L576" s="34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92"/>
      <c r="D577" s="28"/>
      <c r="E577" s="28"/>
      <c r="F577" s="34"/>
      <c r="G577" s="92"/>
      <c r="H577" s="28"/>
      <c r="I577" s="28"/>
      <c r="J577" s="28"/>
      <c r="K577" s="34"/>
      <c r="L577" s="34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92"/>
      <c r="D578" s="28"/>
      <c r="E578" s="28"/>
      <c r="F578" s="34"/>
      <c r="G578" s="92"/>
      <c r="H578" s="28"/>
      <c r="I578" s="28"/>
      <c r="J578" s="28"/>
      <c r="K578" s="34"/>
      <c r="L578" s="34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92"/>
      <c r="D579" s="28"/>
      <c r="E579" s="28"/>
      <c r="F579" s="34"/>
      <c r="G579" s="92"/>
      <c r="H579" s="28"/>
      <c r="I579" s="28"/>
      <c r="J579" s="28"/>
      <c r="K579" s="34"/>
      <c r="L579" s="34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92"/>
      <c r="D580" s="28"/>
      <c r="E580" s="28"/>
      <c r="F580" s="34"/>
      <c r="G580" s="92"/>
      <c r="H580" s="28"/>
      <c r="I580" s="28"/>
      <c r="J580" s="28"/>
      <c r="K580" s="34"/>
      <c r="L580" s="34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92"/>
      <c r="D581" s="28"/>
      <c r="E581" s="28"/>
      <c r="F581" s="34"/>
      <c r="G581" s="92"/>
      <c r="H581" s="28"/>
      <c r="I581" s="28"/>
      <c r="J581" s="28"/>
      <c r="K581" s="34"/>
      <c r="L581" s="34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92"/>
      <c r="D582" s="28"/>
      <c r="E582" s="28"/>
      <c r="F582" s="34"/>
      <c r="G582" s="92"/>
      <c r="H582" s="28"/>
      <c r="I582" s="28"/>
      <c r="J582" s="28"/>
      <c r="K582" s="34"/>
      <c r="L582" s="34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92"/>
      <c r="D583" s="28"/>
      <c r="E583" s="28"/>
      <c r="F583" s="34"/>
      <c r="G583" s="92"/>
      <c r="H583" s="28"/>
      <c r="I583" s="28"/>
      <c r="J583" s="28"/>
      <c r="K583" s="34"/>
      <c r="L583" s="34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92"/>
      <c r="D584" s="28"/>
      <c r="E584" s="28"/>
      <c r="F584" s="34"/>
      <c r="G584" s="92"/>
      <c r="H584" s="28"/>
      <c r="I584" s="28"/>
      <c r="J584" s="28"/>
      <c r="K584" s="34"/>
      <c r="L584" s="34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92"/>
      <c r="D585" s="28"/>
      <c r="E585" s="28"/>
      <c r="F585" s="34"/>
      <c r="G585" s="92"/>
      <c r="H585" s="28"/>
      <c r="I585" s="28"/>
      <c r="J585" s="28"/>
      <c r="K585" s="34"/>
      <c r="L585" s="34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92"/>
      <c r="D586" s="28"/>
      <c r="E586" s="28"/>
      <c r="F586" s="34"/>
      <c r="G586" s="92"/>
      <c r="H586" s="28"/>
      <c r="I586" s="28"/>
      <c r="J586" s="28"/>
      <c r="K586" s="34"/>
      <c r="L586" s="34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92"/>
      <c r="D587" s="28"/>
      <c r="E587" s="28"/>
      <c r="F587" s="34"/>
      <c r="G587" s="92"/>
      <c r="H587" s="28"/>
      <c r="I587" s="28"/>
      <c r="J587" s="28"/>
      <c r="K587" s="34"/>
      <c r="L587" s="34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92"/>
      <c r="D588" s="28"/>
      <c r="E588" s="28"/>
      <c r="F588" s="34"/>
      <c r="G588" s="92"/>
      <c r="H588" s="28"/>
      <c r="I588" s="28"/>
      <c r="J588" s="28"/>
      <c r="K588" s="34"/>
      <c r="L588" s="34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92"/>
      <c r="D589" s="28"/>
      <c r="E589" s="28"/>
      <c r="F589" s="34"/>
      <c r="G589" s="92"/>
      <c r="H589" s="28"/>
      <c r="I589" s="28"/>
      <c r="J589" s="28"/>
      <c r="K589" s="34"/>
      <c r="L589" s="34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92"/>
      <c r="D590" s="28"/>
      <c r="E590" s="28"/>
      <c r="F590" s="34"/>
      <c r="G590" s="92"/>
      <c r="H590" s="28"/>
      <c r="I590" s="28"/>
      <c r="J590" s="28"/>
      <c r="K590" s="34"/>
      <c r="L590" s="34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92"/>
      <c r="D591" s="28"/>
      <c r="E591" s="28"/>
      <c r="F591" s="34"/>
      <c r="G591" s="92"/>
      <c r="H591" s="28"/>
      <c r="I591" s="28"/>
      <c r="J591" s="28"/>
      <c r="K591" s="34"/>
      <c r="L591" s="34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92"/>
      <c r="D592" s="28"/>
      <c r="E592" s="28"/>
      <c r="F592" s="34"/>
      <c r="G592" s="92"/>
      <c r="H592" s="28"/>
      <c r="I592" s="28"/>
      <c r="J592" s="28"/>
      <c r="K592" s="34"/>
      <c r="L592" s="34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92"/>
      <c r="D593" s="28"/>
      <c r="E593" s="28"/>
      <c r="F593" s="34"/>
      <c r="G593" s="92"/>
      <c r="H593" s="28"/>
      <c r="I593" s="28"/>
      <c r="J593" s="28"/>
      <c r="K593" s="34"/>
      <c r="L593" s="34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92"/>
      <c r="D594" s="28"/>
      <c r="E594" s="28"/>
      <c r="F594" s="34"/>
      <c r="G594" s="92"/>
      <c r="H594" s="28"/>
      <c r="I594" s="28"/>
      <c r="J594" s="28"/>
      <c r="K594" s="34"/>
      <c r="L594" s="34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92"/>
      <c r="D595" s="28"/>
      <c r="E595" s="28"/>
      <c r="F595" s="34"/>
      <c r="G595" s="92"/>
      <c r="H595" s="28"/>
      <c r="I595" s="28"/>
      <c r="J595" s="28"/>
      <c r="K595" s="34"/>
      <c r="L595" s="34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92"/>
      <c r="D596" s="28"/>
      <c r="E596" s="28"/>
      <c r="F596" s="34"/>
      <c r="G596" s="92"/>
      <c r="H596" s="28"/>
      <c r="I596" s="28"/>
      <c r="J596" s="28"/>
      <c r="K596" s="34"/>
      <c r="L596" s="34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92"/>
      <c r="D597" s="28"/>
      <c r="E597" s="28"/>
      <c r="F597" s="34"/>
      <c r="G597" s="92"/>
      <c r="H597" s="28"/>
      <c r="I597" s="28"/>
      <c r="J597" s="28"/>
      <c r="K597" s="34"/>
      <c r="L597" s="34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92"/>
      <c r="D598" s="28"/>
      <c r="E598" s="28"/>
      <c r="F598" s="34"/>
      <c r="G598" s="92"/>
      <c r="H598" s="28"/>
      <c r="I598" s="28"/>
      <c r="J598" s="28"/>
      <c r="K598" s="34"/>
      <c r="L598" s="34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92"/>
      <c r="D599" s="28"/>
      <c r="E599" s="28"/>
      <c r="F599" s="34"/>
      <c r="G599" s="92"/>
      <c r="H599" s="28"/>
      <c r="I599" s="28"/>
      <c r="J599" s="28"/>
      <c r="K599" s="34"/>
      <c r="L599" s="34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92"/>
      <c r="D600" s="28"/>
      <c r="E600" s="28"/>
      <c r="F600" s="34"/>
      <c r="G600" s="92"/>
      <c r="H600" s="28"/>
      <c r="I600" s="28"/>
      <c r="J600" s="28"/>
      <c r="K600" s="34"/>
      <c r="L600" s="34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92"/>
      <c r="D601" s="28"/>
      <c r="E601" s="28"/>
      <c r="F601" s="34"/>
      <c r="G601" s="92"/>
      <c r="H601" s="28"/>
      <c r="I601" s="28"/>
      <c r="J601" s="28"/>
      <c r="K601" s="34"/>
      <c r="L601" s="34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92"/>
      <c r="D602" s="28"/>
      <c r="E602" s="28"/>
      <c r="F602" s="34"/>
      <c r="G602" s="92"/>
      <c r="H602" s="28"/>
      <c r="I602" s="28"/>
      <c r="J602" s="28"/>
      <c r="K602" s="34"/>
      <c r="L602" s="34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92"/>
      <c r="D603" s="28"/>
      <c r="E603" s="28"/>
      <c r="F603" s="34"/>
      <c r="G603" s="92"/>
      <c r="H603" s="28"/>
      <c r="I603" s="28"/>
      <c r="J603" s="28"/>
      <c r="K603" s="34"/>
      <c r="L603" s="34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92"/>
      <c r="D604" s="28"/>
      <c r="E604" s="28"/>
      <c r="F604" s="34"/>
      <c r="G604" s="92"/>
      <c r="H604" s="28"/>
      <c r="I604" s="28"/>
      <c r="J604" s="28"/>
      <c r="K604" s="34"/>
      <c r="L604" s="34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92"/>
      <c r="D605" s="28"/>
      <c r="E605" s="28"/>
      <c r="F605" s="34"/>
      <c r="G605" s="92"/>
      <c r="H605" s="28"/>
      <c r="I605" s="28"/>
      <c r="J605" s="28"/>
      <c r="K605" s="34"/>
      <c r="L605" s="34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92"/>
      <c r="D606" s="28"/>
      <c r="E606" s="28"/>
      <c r="F606" s="34"/>
      <c r="G606" s="92"/>
      <c r="H606" s="28"/>
      <c r="I606" s="28"/>
      <c r="J606" s="28"/>
      <c r="K606" s="34"/>
      <c r="L606" s="34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92"/>
      <c r="D607" s="28"/>
      <c r="E607" s="28"/>
      <c r="F607" s="34"/>
      <c r="G607" s="92"/>
      <c r="H607" s="28"/>
      <c r="I607" s="28"/>
      <c r="J607" s="28"/>
      <c r="K607" s="34"/>
      <c r="L607" s="34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92"/>
      <c r="D608" s="28"/>
      <c r="E608" s="28"/>
      <c r="F608" s="34"/>
      <c r="G608" s="92"/>
      <c r="H608" s="28"/>
      <c r="I608" s="28"/>
      <c r="J608" s="28"/>
      <c r="K608" s="34"/>
      <c r="L608" s="34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92"/>
      <c r="D609" s="28"/>
      <c r="E609" s="28"/>
      <c r="F609" s="34"/>
      <c r="G609" s="92"/>
      <c r="H609" s="28"/>
      <c r="I609" s="28"/>
      <c r="J609" s="28"/>
      <c r="K609" s="34"/>
      <c r="L609" s="34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92"/>
      <c r="D610" s="28"/>
      <c r="E610" s="28"/>
      <c r="F610" s="34"/>
      <c r="G610" s="92"/>
      <c r="H610" s="28"/>
      <c r="I610" s="28"/>
      <c r="J610" s="28"/>
      <c r="K610" s="34"/>
      <c r="L610" s="34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92"/>
      <c r="D611" s="28"/>
      <c r="E611" s="28"/>
      <c r="F611" s="34"/>
      <c r="G611" s="92"/>
      <c r="H611" s="28"/>
      <c r="I611" s="28"/>
      <c r="J611" s="28"/>
      <c r="K611" s="34"/>
      <c r="L611" s="34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92"/>
      <c r="D612" s="28"/>
      <c r="E612" s="28"/>
      <c r="F612" s="34"/>
      <c r="G612" s="92"/>
      <c r="H612" s="28"/>
      <c r="I612" s="28"/>
      <c r="J612" s="28"/>
      <c r="K612" s="34"/>
      <c r="L612" s="34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92"/>
      <c r="D613" s="28"/>
      <c r="E613" s="28"/>
      <c r="F613" s="34"/>
      <c r="G613" s="92"/>
      <c r="H613" s="28"/>
      <c r="I613" s="28"/>
      <c r="J613" s="28"/>
      <c r="K613" s="34"/>
      <c r="L613" s="34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92"/>
      <c r="D614" s="28"/>
      <c r="E614" s="28"/>
      <c r="F614" s="34"/>
      <c r="G614" s="92"/>
      <c r="H614" s="28"/>
      <c r="I614" s="28"/>
      <c r="J614" s="28"/>
      <c r="K614" s="34"/>
      <c r="L614" s="34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92"/>
      <c r="D615" s="28"/>
      <c r="E615" s="28"/>
      <c r="F615" s="34"/>
      <c r="G615" s="92"/>
      <c r="H615" s="28"/>
      <c r="I615" s="28"/>
      <c r="J615" s="28"/>
      <c r="K615" s="34"/>
      <c r="L615" s="34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92"/>
      <c r="D616" s="28"/>
      <c r="E616" s="28"/>
      <c r="F616" s="34"/>
      <c r="G616" s="92"/>
      <c r="H616" s="28"/>
      <c r="I616" s="28"/>
      <c r="J616" s="28"/>
      <c r="K616" s="34"/>
      <c r="L616" s="34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92"/>
      <c r="D617" s="28"/>
      <c r="E617" s="28"/>
      <c r="F617" s="34"/>
      <c r="G617" s="92"/>
      <c r="H617" s="28"/>
      <c r="I617" s="28"/>
      <c r="J617" s="28"/>
      <c r="K617" s="34"/>
      <c r="L617" s="34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92"/>
      <c r="D618" s="28"/>
      <c r="E618" s="28"/>
      <c r="F618" s="34"/>
      <c r="G618" s="92"/>
      <c r="H618" s="28"/>
      <c r="I618" s="28"/>
      <c r="J618" s="28"/>
      <c r="K618" s="34"/>
      <c r="L618" s="34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92"/>
      <c r="D619" s="28"/>
      <c r="E619" s="28"/>
      <c r="F619" s="34"/>
      <c r="G619" s="92"/>
      <c r="H619" s="28"/>
      <c r="I619" s="28"/>
      <c r="J619" s="28"/>
      <c r="K619" s="34"/>
      <c r="L619" s="34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92"/>
      <c r="D620" s="28"/>
      <c r="E620" s="28"/>
      <c r="F620" s="34"/>
      <c r="G620" s="92"/>
      <c r="H620" s="28"/>
      <c r="I620" s="28"/>
      <c r="J620" s="28"/>
      <c r="K620" s="34"/>
      <c r="L620" s="34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92"/>
      <c r="D621" s="28"/>
      <c r="E621" s="28"/>
      <c r="F621" s="34"/>
      <c r="G621" s="92"/>
      <c r="H621" s="28"/>
      <c r="I621" s="28"/>
      <c r="J621" s="28"/>
      <c r="K621" s="34"/>
      <c r="L621" s="34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92"/>
      <c r="D622" s="28"/>
      <c r="E622" s="28"/>
      <c r="F622" s="34"/>
      <c r="G622" s="92"/>
      <c r="H622" s="28"/>
      <c r="I622" s="28"/>
      <c r="J622" s="28"/>
      <c r="K622" s="34"/>
      <c r="L622" s="34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92"/>
      <c r="D623" s="28"/>
      <c r="E623" s="28"/>
      <c r="F623" s="34"/>
      <c r="G623" s="92"/>
      <c r="H623" s="28"/>
      <c r="I623" s="28"/>
      <c r="J623" s="28"/>
      <c r="K623" s="34"/>
      <c r="L623" s="34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92"/>
      <c r="D624" s="28"/>
      <c r="E624" s="28"/>
      <c r="F624" s="34"/>
      <c r="G624" s="92"/>
      <c r="H624" s="28"/>
      <c r="I624" s="28"/>
      <c r="J624" s="28"/>
      <c r="K624" s="34"/>
      <c r="L624" s="34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92"/>
      <c r="D625" s="28"/>
      <c r="E625" s="28"/>
      <c r="F625" s="34"/>
      <c r="G625" s="92"/>
      <c r="H625" s="28"/>
      <c r="I625" s="28"/>
      <c r="J625" s="28"/>
      <c r="K625" s="34"/>
      <c r="L625" s="34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92"/>
      <c r="D626" s="28"/>
      <c r="E626" s="28"/>
      <c r="F626" s="34"/>
      <c r="G626" s="92"/>
      <c r="H626" s="28"/>
      <c r="I626" s="28"/>
      <c r="J626" s="28"/>
      <c r="K626" s="34"/>
      <c r="L626" s="34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92"/>
      <c r="D627" s="28"/>
      <c r="E627" s="28"/>
      <c r="F627" s="34"/>
      <c r="G627" s="92"/>
      <c r="H627" s="28"/>
      <c r="I627" s="28"/>
      <c r="J627" s="28"/>
      <c r="K627" s="34"/>
      <c r="L627" s="34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92"/>
      <c r="D628" s="28"/>
      <c r="E628" s="28"/>
      <c r="F628" s="34"/>
      <c r="G628" s="92"/>
      <c r="H628" s="28"/>
      <c r="I628" s="28"/>
      <c r="J628" s="28"/>
      <c r="K628" s="34"/>
      <c r="L628" s="34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92"/>
      <c r="D629" s="28"/>
      <c r="E629" s="28"/>
      <c r="F629" s="34"/>
      <c r="G629" s="92"/>
      <c r="H629" s="28"/>
      <c r="I629" s="28"/>
      <c r="J629" s="28"/>
      <c r="K629" s="34"/>
      <c r="L629" s="34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92"/>
      <c r="D630" s="28"/>
      <c r="E630" s="28"/>
      <c r="F630" s="34"/>
      <c r="G630" s="92"/>
      <c r="H630" s="28"/>
      <c r="I630" s="28"/>
      <c r="J630" s="28"/>
      <c r="K630" s="34"/>
      <c r="L630" s="34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92"/>
      <c r="D631" s="28"/>
      <c r="E631" s="28"/>
      <c r="F631" s="34"/>
      <c r="G631" s="92"/>
      <c r="H631" s="28"/>
      <c r="I631" s="28"/>
      <c r="J631" s="28"/>
      <c r="K631" s="34"/>
      <c r="L631" s="34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92"/>
      <c r="D632" s="28"/>
      <c r="E632" s="28"/>
      <c r="F632" s="34"/>
      <c r="G632" s="92"/>
      <c r="H632" s="28"/>
      <c r="I632" s="28"/>
      <c r="J632" s="28"/>
      <c r="K632" s="34"/>
      <c r="L632" s="34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92"/>
      <c r="D633" s="28"/>
      <c r="E633" s="28"/>
      <c r="F633" s="34"/>
      <c r="G633" s="92"/>
      <c r="H633" s="28"/>
      <c r="I633" s="28"/>
      <c r="J633" s="28"/>
      <c r="K633" s="34"/>
      <c r="L633" s="34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92"/>
      <c r="D634" s="28"/>
      <c r="E634" s="28"/>
      <c r="F634" s="34"/>
      <c r="G634" s="92"/>
      <c r="H634" s="28"/>
      <c r="I634" s="28"/>
      <c r="J634" s="28"/>
      <c r="K634" s="34"/>
      <c r="L634" s="34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92"/>
      <c r="D635" s="28"/>
      <c r="E635" s="28"/>
      <c r="F635" s="34"/>
      <c r="G635" s="92"/>
      <c r="H635" s="28"/>
      <c r="I635" s="28"/>
      <c r="J635" s="28"/>
      <c r="K635" s="34"/>
      <c r="L635" s="34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92"/>
      <c r="D636" s="28"/>
      <c r="E636" s="28"/>
      <c r="F636" s="34"/>
      <c r="G636" s="92"/>
      <c r="H636" s="28"/>
      <c r="I636" s="28"/>
      <c r="J636" s="28"/>
      <c r="K636" s="34"/>
      <c r="L636" s="34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92"/>
      <c r="D637" s="28"/>
      <c r="E637" s="28"/>
      <c r="F637" s="34"/>
      <c r="G637" s="92"/>
      <c r="H637" s="28"/>
      <c r="I637" s="28"/>
      <c r="J637" s="28"/>
      <c r="K637" s="34"/>
      <c r="L637" s="34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92"/>
      <c r="D638" s="28"/>
      <c r="E638" s="28"/>
      <c r="F638" s="34"/>
      <c r="G638" s="92"/>
      <c r="H638" s="28"/>
      <c r="I638" s="28"/>
      <c r="J638" s="28"/>
      <c r="K638" s="34"/>
      <c r="L638" s="34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92"/>
      <c r="D639" s="28"/>
      <c r="E639" s="28"/>
      <c r="F639" s="34"/>
      <c r="G639" s="92"/>
      <c r="H639" s="28"/>
      <c r="I639" s="28"/>
      <c r="J639" s="28"/>
      <c r="K639" s="34"/>
      <c r="L639" s="34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92"/>
      <c r="D640" s="28"/>
      <c r="E640" s="28"/>
      <c r="F640" s="34"/>
      <c r="G640" s="92"/>
      <c r="H640" s="28"/>
      <c r="I640" s="28"/>
      <c r="J640" s="28"/>
      <c r="K640" s="34"/>
      <c r="L640" s="34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92"/>
      <c r="D641" s="28"/>
      <c r="E641" s="28"/>
      <c r="F641" s="34"/>
      <c r="G641" s="92"/>
      <c r="H641" s="28"/>
      <c r="I641" s="28"/>
      <c r="J641" s="28"/>
      <c r="K641" s="34"/>
      <c r="L641" s="34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92"/>
      <c r="D642" s="28"/>
      <c r="E642" s="28"/>
      <c r="F642" s="34"/>
      <c r="G642" s="92"/>
      <c r="H642" s="28"/>
      <c r="I642" s="28"/>
      <c r="J642" s="28"/>
      <c r="K642" s="34"/>
      <c r="L642" s="34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92"/>
      <c r="D643" s="28"/>
      <c r="E643" s="28"/>
      <c r="F643" s="34"/>
      <c r="G643" s="92"/>
      <c r="H643" s="28"/>
      <c r="I643" s="28"/>
      <c r="J643" s="28"/>
      <c r="K643" s="34"/>
      <c r="L643" s="34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92"/>
      <c r="D644" s="28"/>
      <c r="E644" s="28"/>
      <c r="F644" s="34"/>
      <c r="G644" s="92"/>
      <c r="H644" s="28"/>
      <c r="I644" s="28"/>
      <c r="J644" s="28"/>
      <c r="K644" s="34"/>
      <c r="L644" s="34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92"/>
      <c r="D645" s="28"/>
      <c r="E645" s="28"/>
      <c r="F645" s="34"/>
      <c r="G645" s="92"/>
      <c r="H645" s="28"/>
      <c r="I645" s="28"/>
      <c r="J645" s="28"/>
      <c r="K645" s="34"/>
      <c r="L645" s="34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92"/>
      <c r="D646" s="28"/>
      <c r="E646" s="28"/>
      <c r="F646" s="34"/>
      <c r="G646" s="92"/>
      <c r="H646" s="28"/>
      <c r="I646" s="28"/>
      <c r="J646" s="28"/>
      <c r="K646" s="34"/>
      <c r="L646" s="34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92"/>
      <c r="D647" s="28"/>
      <c r="E647" s="28"/>
      <c r="F647" s="34"/>
      <c r="G647" s="92"/>
      <c r="H647" s="28"/>
      <c r="I647" s="28"/>
      <c r="J647" s="28"/>
      <c r="K647" s="34"/>
      <c r="L647" s="34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92"/>
      <c r="D648" s="28"/>
      <c r="E648" s="28"/>
      <c r="F648" s="34"/>
      <c r="G648" s="92"/>
      <c r="H648" s="28"/>
      <c r="I648" s="28"/>
      <c r="J648" s="28"/>
      <c r="K648" s="34"/>
      <c r="L648" s="34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92"/>
      <c r="D649" s="28"/>
      <c r="E649" s="28"/>
      <c r="F649" s="34"/>
      <c r="G649" s="92"/>
      <c r="H649" s="28"/>
      <c r="I649" s="28"/>
      <c r="J649" s="28"/>
      <c r="K649" s="34"/>
      <c r="L649" s="34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92"/>
      <c r="D650" s="28"/>
      <c r="E650" s="28"/>
      <c r="F650" s="34"/>
      <c r="G650" s="92"/>
      <c r="H650" s="28"/>
      <c r="I650" s="28"/>
      <c r="J650" s="28"/>
      <c r="K650" s="34"/>
      <c r="L650" s="34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92"/>
      <c r="D651" s="28"/>
      <c r="E651" s="28"/>
      <c r="F651" s="34"/>
      <c r="G651" s="92"/>
      <c r="H651" s="28"/>
      <c r="I651" s="28"/>
      <c r="J651" s="28"/>
      <c r="K651" s="34"/>
      <c r="L651" s="34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92"/>
      <c r="D652" s="28"/>
      <c r="E652" s="28"/>
      <c r="F652" s="34"/>
      <c r="G652" s="92"/>
      <c r="H652" s="28"/>
      <c r="I652" s="28"/>
      <c r="J652" s="28"/>
      <c r="K652" s="34"/>
      <c r="L652" s="34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92"/>
      <c r="D653" s="28"/>
      <c r="E653" s="28"/>
      <c r="F653" s="34"/>
      <c r="G653" s="92"/>
      <c r="H653" s="28"/>
      <c r="I653" s="28"/>
      <c r="J653" s="28"/>
      <c r="K653" s="34"/>
      <c r="L653" s="34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92"/>
      <c r="D654" s="28"/>
      <c r="E654" s="28"/>
      <c r="F654" s="34"/>
      <c r="G654" s="92"/>
      <c r="H654" s="28"/>
      <c r="I654" s="28"/>
      <c r="J654" s="28"/>
      <c r="K654" s="34"/>
      <c r="L654" s="34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92"/>
      <c r="D655" s="28"/>
      <c r="E655" s="28"/>
      <c r="F655" s="34"/>
      <c r="G655" s="92"/>
      <c r="H655" s="28"/>
      <c r="I655" s="28"/>
      <c r="J655" s="28"/>
      <c r="K655" s="34"/>
      <c r="L655" s="34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92"/>
      <c r="D656" s="28"/>
      <c r="E656" s="28"/>
      <c r="F656" s="34"/>
      <c r="G656" s="92"/>
      <c r="H656" s="28"/>
      <c r="I656" s="28"/>
      <c r="J656" s="28"/>
      <c r="K656" s="34"/>
      <c r="L656" s="34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92"/>
      <c r="D657" s="28"/>
      <c r="E657" s="28"/>
      <c r="F657" s="34"/>
      <c r="G657" s="92"/>
      <c r="H657" s="28"/>
      <c r="I657" s="28"/>
      <c r="J657" s="28"/>
      <c r="K657" s="34"/>
      <c r="L657" s="34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92"/>
      <c r="D658" s="28"/>
      <c r="E658" s="28"/>
      <c r="F658" s="34"/>
      <c r="G658" s="92"/>
      <c r="H658" s="28"/>
      <c r="I658" s="28"/>
      <c r="J658" s="28"/>
      <c r="K658" s="34"/>
      <c r="L658" s="34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92"/>
      <c r="D659" s="28"/>
      <c r="E659" s="28"/>
      <c r="F659" s="34"/>
      <c r="G659" s="92"/>
      <c r="H659" s="28"/>
      <c r="I659" s="28"/>
      <c r="J659" s="28"/>
      <c r="K659" s="34"/>
      <c r="L659" s="34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92"/>
      <c r="D660" s="28"/>
      <c r="E660" s="28"/>
      <c r="F660" s="34"/>
      <c r="G660" s="92"/>
      <c r="H660" s="28"/>
      <c r="I660" s="28"/>
      <c r="J660" s="28"/>
      <c r="K660" s="34"/>
      <c r="L660" s="34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92"/>
      <c r="D661" s="28"/>
      <c r="E661" s="28"/>
      <c r="F661" s="34"/>
      <c r="G661" s="92"/>
      <c r="H661" s="28"/>
      <c r="I661" s="28"/>
      <c r="J661" s="28"/>
      <c r="K661" s="34"/>
      <c r="L661" s="34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92"/>
      <c r="D662" s="28"/>
      <c r="E662" s="28"/>
      <c r="F662" s="34"/>
      <c r="G662" s="92"/>
      <c r="H662" s="28"/>
      <c r="I662" s="28"/>
      <c r="J662" s="28"/>
      <c r="K662" s="34"/>
      <c r="L662" s="34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92"/>
      <c r="D663" s="28"/>
      <c r="E663" s="28"/>
      <c r="F663" s="34"/>
      <c r="G663" s="92"/>
      <c r="H663" s="28"/>
      <c r="I663" s="28"/>
      <c r="J663" s="28"/>
      <c r="K663" s="34"/>
      <c r="L663" s="34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92"/>
      <c r="D664" s="28"/>
      <c r="E664" s="28"/>
      <c r="F664" s="34"/>
      <c r="G664" s="92"/>
      <c r="H664" s="28"/>
      <c r="I664" s="28"/>
      <c r="J664" s="28"/>
      <c r="K664" s="34"/>
      <c r="L664" s="34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92"/>
      <c r="D665" s="28"/>
      <c r="E665" s="28"/>
      <c r="F665" s="34"/>
      <c r="G665" s="92"/>
      <c r="H665" s="28"/>
      <c r="I665" s="28"/>
      <c r="J665" s="28"/>
      <c r="K665" s="34"/>
      <c r="L665" s="34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92"/>
      <c r="D666" s="28"/>
      <c r="E666" s="28"/>
      <c r="F666" s="34"/>
      <c r="G666" s="92"/>
      <c r="H666" s="28"/>
      <c r="I666" s="28"/>
      <c r="J666" s="28"/>
      <c r="K666" s="34"/>
      <c r="L666" s="34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92"/>
      <c r="D667" s="28"/>
      <c r="E667" s="28"/>
      <c r="F667" s="34"/>
      <c r="G667" s="92"/>
      <c r="H667" s="28"/>
      <c r="I667" s="28"/>
      <c r="J667" s="28"/>
      <c r="K667" s="34"/>
      <c r="L667" s="34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92"/>
      <c r="D668" s="28"/>
      <c r="E668" s="28"/>
      <c r="F668" s="34"/>
      <c r="G668" s="92"/>
      <c r="H668" s="28"/>
      <c r="I668" s="28"/>
      <c r="J668" s="28"/>
      <c r="K668" s="34"/>
      <c r="L668" s="34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92"/>
      <c r="D669" s="28"/>
      <c r="E669" s="28"/>
      <c r="F669" s="34"/>
      <c r="G669" s="92"/>
      <c r="H669" s="28"/>
      <c r="I669" s="28"/>
      <c r="J669" s="28"/>
      <c r="K669" s="34"/>
      <c r="L669" s="34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92"/>
      <c r="D670" s="28"/>
      <c r="E670" s="28"/>
      <c r="F670" s="34"/>
      <c r="G670" s="92"/>
      <c r="H670" s="28"/>
      <c r="I670" s="28"/>
      <c r="J670" s="28"/>
      <c r="K670" s="34"/>
      <c r="L670" s="34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92"/>
      <c r="D671" s="28"/>
      <c r="E671" s="28"/>
      <c r="F671" s="34"/>
      <c r="G671" s="92"/>
      <c r="H671" s="28"/>
      <c r="I671" s="28"/>
      <c r="J671" s="28"/>
      <c r="K671" s="34"/>
      <c r="L671" s="34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92"/>
      <c r="D672" s="28"/>
      <c r="E672" s="28"/>
      <c r="F672" s="34"/>
      <c r="G672" s="92"/>
      <c r="H672" s="28"/>
      <c r="I672" s="28"/>
      <c r="J672" s="28"/>
      <c r="K672" s="34"/>
      <c r="L672" s="34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92"/>
      <c r="D673" s="28"/>
      <c r="E673" s="28"/>
      <c r="F673" s="34"/>
      <c r="G673" s="92"/>
      <c r="H673" s="28"/>
      <c r="I673" s="28"/>
      <c r="J673" s="28"/>
      <c r="K673" s="34"/>
      <c r="L673" s="34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92"/>
      <c r="D674" s="28"/>
      <c r="E674" s="28"/>
      <c r="F674" s="34"/>
      <c r="G674" s="92"/>
      <c r="H674" s="28"/>
      <c r="I674" s="28"/>
      <c r="J674" s="28"/>
      <c r="K674" s="34"/>
      <c r="L674" s="34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92"/>
      <c r="D675" s="28"/>
      <c r="E675" s="28"/>
      <c r="F675" s="34"/>
      <c r="G675" s="92"/>
      <c r="H675" s="28"/>
      <c r="I675" s="28"/>
      <c r="J675" s="28"/>
      <c r="K675" s="34"/>
      <c r="L675" s="34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92"/>
      <c r="D676" s="28"/>
      <c r="E676" s="28"/>
      <c r="F676" s="34"/>
      <c r="G676" s="92"/>
      <c r="H676" s="28"/>
      <c r="I676" s="28"/>
      <c r="J676" s="28"/>
      <c r="K676" s="34"/>
      <c r="L676" s="34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92"/>
      <c r="D677" s="28"/>
      <c r="E677" s="28"/>
      <c r="F677" s="34"/>
      <c r="G677" s="92"/>
      <c r="H677" s="28"/>
      <c r="I677" s="28"/>
      <c r="J677" s="28"/>
      <c r="K677" s="34"/>
      <c r="L677" s="34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92"/>
      <c r="D678" s="28"/>
      <c r="E678" s="28"/>
      <c r="F678" s="34"/>
      <c r="G678" s="92"/>
      <c r="H678" s="28"/>
      <c r="I678" s="28"/>
      <c r="J678" s="28"/>
      <c r="K678" s="34"/>
      <c r="L678" s="34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92"/>
      <c r="D679" s="28"/>
      <c r="E679" s="28"/>
      <c r="F679" s="34"/>
      <c r="G679" s="92"/>
      <c r="H679" s="28"/>
      <c r="I679" s="28"/>
      <c r="J679" s="28"/>
      <c r="K679" s="34"/>
      <c r="L679" s="34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92"/>
      <c r="D680" s="28"/>
      <c r="E680" s="28"/>
      <c r="F680" s="34"/>
      <c r="G680" s="92"/>
      <c r="H680" s="28"/>
      <c r="I680" s="28"/>
      <c r="J680" s="28"/>
      <c r="K680" s="34"/>
      <c r="L680" s="34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92"/>
      <c r="D681" s="28"/>
      <c r="E681" s="28"/>
      <c r="F681" s="34"/>
      <c r="G681" s="92"/>
      <c r="H681" s="28"/>
      <c r="I681" s="28"/>
      <c r="J681" s="28"/>
      <c r="K681" s="34"/>
      <c r="L681" s="34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92"/>
      <c r="D682" s="28"/>
      <c r="E682" s="28"/>
      <c r="F682" s="34"/>
      <c r="G682" s="92"/>
      <c r="H682" s="28"/>
      <c r="I682" s="28"/>
      <c r="J682" s="28"/>
      <c r="K682" s="34"/>
      <c r="L682" s="34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92"/>
      <c r="D683" s="28"/>
      <c r="E683" s="28"/>
      <c r="F683" s="34"/>
      <c r="G683" s="92"/>
      <c r="H683" s="28"/>
      <c r="I683" s="28"/>
      <c r="J683" s="28"/>
      <c r="K683" s="34"/>
      <c r="L683" s="34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92"/>
      <c r="D684" s="28"/>
      <c r="E684" s="28"/>
      <c r="F684" s="34"/>
      <c r="G684" s="92"/>
      <c r="H684" s="28"/>
      <c r="I684" s="28"/>
      <c r="J684" s="28"/>
      <c r="K684" s="34"/>
      <c r="L684" s="34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92"/>
      <c r="D685" s="28"/>
      <c r="E685" s="28"/>
      <c r="F685" s="34"/>
      <c r="G685" s="92"/>
      <c r="H685" s="28"/>
      <c r="I685" s="28"/>
      <c r="J685" s="28"/>
      <c r="K685" s="34"/>
      <c r="L685" s="34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92"/>
      <c r="D686" s="28"/>
      <c r="E686" s="28"/>
      <c r="F686" s="34"/>
      <c r="G686" s="92"/>
      <c r="H686" s="28"/>
      <c r="I686" s="28"/>
      <c r="J686" s="28"/>
      <c r="K686" s="34"/>
      <c r="L686" s="34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92"/>
      <c r="D687" s="28"/>
      <c r="E687" s="28"/>
      <c r="F687" s="34"/>
      <c r="G687" s="92"/>
      <c r="H687" s="28"/>
      <c r="I687" s="28"/>
      <c r="J687" s="28"/>
      <c r="K687" s="34"/>
      <c r="L687" s="34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92"/>
      <c r="D688" s="28"/>
      <c r="E688" s="28"/>
      <c r="F688" s="34"/>
      <c r="G688" s="92"/>
      <c r="H688" s="28"/>
      <c r="I688" s="28"/>
      <c r="J688" s="28"/>
      <c r="K688" s="34"/>
      <c r="L688" s="34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92"/>
      <c r="D689" s="28"/>
      <c r="E689" s="28"/>
      <c r="F689" s="34"/>
      <c r="G689" s="92"/>
      <c r="H689" s="28"/>
      <c r="I689" s="28"/>
      <c r="J689" s="28"/>
      <c r="K689" s="34"/>
      <c r="L689" s="34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92"/>
      <c r="D690" s="28"/>
      <c r="E690" s="28"/>
      <c r="F690" s="34"/>
      <c r="G690" s="92"/>
      <c r="H690" s="28"/>
      <c r="I690" s="28"/>
      <c r="J690" s="28"/>
      <c r="K690" s="34"/>
      <c r="L690" s="34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92"/>
      <c r="D691" s="28"/>
      <c r="E691" s="28"/>
      <c r="F691" s="34"/>
      <c r="G691" s="92"/>
      <c r="H691" s="28"/>
      <c r="I691" s="28"/>
      <c r="J691" s="28"/>
      <c r="K691" s="34"/>
      <c r="L691" s="34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92"/>
      <c r="D692" s="28"/>
      <c r="E692" s="28"/>
      <c r="F692" s="34"/>
      <c r="G692" s="92"/>
      <c r="H692" s="28"/>
      <c r="I692" s="28"/>
      <c r="J692" s="28"/>
      <c r="K692" s="34"/>
      <c r="L692" s="34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92"/>
      <c r="D693" s="28"/>
      <c r="E693" s="28"/>
      <c r="F693" s="34"/>
      <c r="G693" s="92"/>
      <c r="H693" s="28"/>
      <c r="I693" s="28"/>
      <c r="J693" s="28"/>
      <c r="K693" s="34"/>
      <c r="L693" s="34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92"/>
      <c r="D694" s="28"/>
      <c r="E694" s="28"/>
      <c r="F694" s="34"/>
      <c r="G694" s="92"/>
      <c r="H694" s="28"/>
      <c r="I694" s="28"/>
      <c r="J694" s="28"/>
      <c r="K694" s="34"/>
      <c r="L694" s="34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92"/>
      <c r="D695" s="28"/>
      <c r="E695" s="28"/>
      <c r="F695" s="34"/>
      <c r="G695" s="92"/>
      <c r="H695" s="28"/>
      <c r="I695" s="28"/>
      <c r="J695" s="28"/>
      <c r="K695" s="34"/>
      <c r="L695" s="34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92"/>
      <c r="D696" s="28"/>
      <c r="E696" s="28"/>
      <c r="F696" s="34"/>
      <c r="G696" s="92"/>
      <c r="H696" s="28"/>
      <c r="I696" s="28"/>
      <c r="J696" s="28"/>
      <c r="K696" s="34"/>
      <c r="L696" s="34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92"/>
      <c r="D697" s="28"/>
      <c r="E697" s="28"/>
      <c r="F697" s="34"/>
      <c r="G697" s="92"/>
      <c r="H697" s="28"/>
      <c r="I697" s="28"/>
      <c r="J697" s="28"/>
      <c r="K697" s="34"/>
      <c r="L697" s="34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92"/>
      <c r="D698" s="28"/>
      <c r="E698" s="28"/>
      <c r="F698" s="34"/>
      <c r="G698" s="92"/>
      <c r="H698" s="28"/>
      <c r="I698" s="28"/>
      <c r="J698" s="28"/>
      <c r="K698" s="34"/>
      <c r="L698" s="34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92"/>
      <c r="D699" s="28"/>
      <c r="E699" s="28"/>
      <c r="F699" s="34"/>
      <c r="G699" s="92"/>
      <c r="H699" s="28"/>
      <c r="I699" s="28"/>
      <c r="J699" s="28"/>
      <c r="K699" s="34"/>
      <c r="L699" s="34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92"/>
      <c r="D700" s="28"/>
      <c r="E700" s="28"/>
      <c r="F700" s="34"/>
      <c r="G700" s="92"/>
      <c r="H700" s="28"/>
      <c r="I700" s="28"/>
      <c r="J700" s="28"/>
      <c r="K700" s="34"/>
      <c r="L700" s="34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92"/>
      <c r="D701" s="28"/>
      <c r="E701" s="28"/>
      <c r="F701" s="34"/>
      <c r="G701" s="92"/>
      <c r="H701" s="28"/>
      <c r="I701" s="28"/>
      <c r="J701" s="28"/>
      <c r="K701" s="34"/>
      <c r="L701" s="34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92"/>
      <c r="D702" s="28"/>
      <c r="E702" s="28"/>
      <c r="F702" s="34"/>
      <c r="G702" s="92"/>
      <c r="H702" s="28"/>
      <c r="I702" s="28"/>
      <c r="J702" s="28"/>
      <c r="K702" s="34"/>
      <c r="L702" s="34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92"/>
      <c r="D703" s="28"/>
      <c r="E703" s="28"/>
      <c r="F703" s="34"/>
      <c r="G703" s="92"/>
      <c r="H703" s="28"/>
      <c r="I703" s="28"/>
      <c r="J703" s="28"/>
      <c r="K703" s="34"/>
      <c r="L703" s="34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92"/>
      <c r="D704" s="28"/>
      <c r="E704" s="28"/>
      <c r="F704" s="34"/>
      <c r="G704" s="92"/>
      <c r="H704" s="28"/>
      <c r="I704" s="28"/>
      <c r="J704" s="28"/>
      <c r="K704" s="34"/>
      <c r="L704" s="34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92"/>
      <c r="D705" s="28"/>
      <c r="E705" s="28"/>
      <c r="F705" s="34"/>
      <c r="G705" s="92"/>
      <c r="H705" s="28"/>
      <c r="I705" s="28"/>
      <c r="J705" s="28"/>
      <c r="K705" s="34"/>
      <c r="L705" s="34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92"/>
      <c r="D706" s="28"/>
      <c r="E706" s="28"/>
      <c r="F706" s="34"/>
      <c r="G706" s="92"/>
      <c r="H706" s="28"/>
      <c r="I706" s="28"/>
      <c r="J706" s="28"/>
      <c r="K706" s="34"/>
      <c r="L706" s="34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92"/>
      <c r="D707" s="28"/>
      <c r="E707" s="28"/>
      <c r="F707" s="34"/>
      <c r="G707" s="92"/>
      <c r="H707" s="28"/>
      <c r="I707" s="28"/>
      <c r="J707" s="28"/>
      <c r="K707" s="34"/>
      <c r="L707" s="34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92"/>
      <c r="D708" s="28"/>
      <c r="E708" s="28"/>
      <c r="F708" s="34"/>
      <c r="G708" s="92"/>
      <c r="H708" s="28"/>
      <c r="I708" s="28"/>
      <c r="J708" s="28"/>
      <c r="K708" s="34"/>
      <c r="L708" s="34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92"/>
      <c r="D709" s="28"/>
      <c r="E709" s="28"/>
      <c r="F709" s="34"/>
      <c r="G709" s="92"/>
      <c r="H709" s="28"/>
      <c r="I709" s="28"/>
      <c r="J709" s="28"/>
      <c r="K709" s="34"/>
      <c r="L709" s="34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92"/>
      <c r="D710" s="28"/>
      <c r="E710" s="28"/>
      <c r="F710" s="34"/>
      <c r="G710" s="92"/>
      <c r="H710" s="28"/>
      <c r="I710" s="28"/>
      <c r="J710" s="28"/>
      <c r="K710" s="34"/>
      <c r="L710" s="34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92"/>
      <c r="D711" s="28"/>
      <c r="E711" s="28"/>
      <c r="F711" s="34"/>
      <c r="G711" s="92"/>
      <c r="H711" s="28"/>
      <c r="I711" s="28"/>
      <c r="J711" s="28"/>
      <c r="K711" s="34"/>
      <c r="L711" s="34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92"/>
      <c r="D712" s="28"/>
      <c r="E712" s="28"/>
      <c r="F712" s="34"/>
      <c r="G712" s="92"/>
      <c r="H712" s="28"/>
      <c r="I712" s="28"/>
      <c r="J712" s="28"/>
      <c r="K712" s="34"/>
      <c r="L712" s="34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92"/>
      <c r="D713" s="28"/>
      <c r="E713" s="28"/>
      <c r="F713" s="34"/>
      <c r="G713" s="92"/>
      <c r="H713" s="28"/>
      <c r="I713" s="28"/>
      <c r="J713" s="28"/>
      <c r="K713" s="34"/>
      <c r="L713" s="34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92"/>
      <c r="D714" s="28"/>
      <c r="E714" s="28"/>
      <c r="F714" s="34"/>
      <c r="G714" s="92"/>
      <c r="H714" s="28"/>
      <c r="I714" s="28"/>
      <c r="J714" s="28"/>
      <c r="K714" s="34"/>
      <c r="L714" s="34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92"/>
      <c r="D715" s="28"/>
      <c r="E715" s="28"/>
      <c r="F715" s="34"/>
      <c r="G715" s="92"/>
      <c r="H715" s="28"/>
      <c r="I715" s="28"/>
      <c r="J715" s="28"/>
      <c r="K715" s="34"/>
      <c r="L715" s="34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92"/>
      <c r="D716" s="28"/>
      <c r="E716" s="28"/>
      <c r="F716" s="34"/>
      <c r="G716" s="92"/>
      <c r="H716" s="28"/>
      <c r="I716" s="28"/>
      <c r="J716" s="28"/>
      <c r="K716" s="34"/>
      <c r="L716" s="34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92"/>
      <c r="D717" s="28"/>
      <c r="E717" s="28"/>
      <c r="F717" s="34"/>
      <c r="G717" s="92"/>
      <c r="H717" s="28"/>
      <c r="I717" s="28"/>
      <c r="J717" s="28"/>
      <c r="K717" s="34"/>
      <c r="L717" s="34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92"/>
      <c r="D718" s="28"/>
      <c r="E718" s="28"/>
      <c r="F718" s="34"/>
      <c r="G718" s="92"/>
      <c r="H718" s="28"/>
      <c r="I718" s="28"/>
      <c r="J718" s="28"/>
      <c r="K718" s="34"/>
      <c r="L718" s="34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92"/>
      <c r="D719" s="28"/>
      <c r="E719" s="28"/>
      <c r="F719" s="34"/>
      <c r="G719" s="92"/>
      <c r="H719" s="28"/>
      <c r="I719" s="28"/>
      <c r="J719" s="28"/>
      <c r="K719" s="34"/>
      <c r="L719" s="34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92"/>
      <c r="D720" s="28"/>
      <c r="E720" s="28"/>
      <c r="F720" s="34"/>
      <c r="G720" s="92"/>
      <c r="H720" s="28"/>
      <c r="I720" s="28"/>
      <c r="J720" s="28"/>
      <c r="K720" s="34"/>
      <c r="L720" s="34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92"/>
      <c r="D721" s="28"/>
      <c r="E721" s="28"/>
      <c r="F721" s="34"/>
      <c r="G721" s="92"/>
      <c r="H721" s="28"/>
      <c r="I721" s="28"/>
      <c r="J721" s="28"/>
      <c r="K721" s="34"/>
      <c r="L721" s="34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92"/>
      <c r="D722" s="28"/>
      <c r="E722" s="28"/>
      <c r="F722" s="34"/>
      <c r="G722" s="92"/>
      <c r="H722" s="28"/>
      <c r="I722" s="28"/>
      <c r="J722" s="28"/>
      <c r="K722" s="34"/>
      <c r="L722" s="34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92"/>
      <c r="D723" s="28"/>
      <c r="E723" s="28"/>
      <c r="F723" s="34"/>
      <c r="G723" s="92"/>
      <c r="H723" s="28"/>
      <c r="I723" s="28"/>
      <c r="J723" s="28"/>
      <c r="K723" s="34"/>
      <c r="L723" s="34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92"/>
      <c r="D724" s="28"/>
      <c r="E724" s="28"/>
      <c r="F724" s="34"/>
      <c r="G724" s="92"/>
      <c r="H724" s="28"/>
      <c r="I724" s="28"/>
      <c r="J724" s="28"/>
      <c r="K724" s="34"/>
      <c r="L724" s="34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92"/>
      <c r="D725" s="28"/>
      <c r="E725" s="28"/>
      <c r="F725" s="34"/>
      <c r="G725" s="92"/>
      <c r="H725" s="28"/>
      <c r="I725" s="28"/>
      <c r="J725" s="28"/>
      <c r="K725" s="34"/>
      <c r="L725" s="34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92"/>
      <c r="D726" s="28"/>
      <c r="E726" s="28"/>
      <c r="F726" s="34"/>
      <c r="G726" s="92"/>
      <c r="H726" s="28"/>
      <c r="I726" s="28"/>
      <c r="J726" s="28"/>
      <c r="K726" s="34"/>
      <c r="L726" s="34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92"/>
      <c r="D727" s="28"/>
      <c r="E727" s="28"/>
      <c r="F727" s="34"/>
      <c r="G727" s="92"/>
      <c r="H727" s="28"/>
      <c r="I727" s="28"/>
      <c r="J727" s="28"/>
      <c r="K727" s="34"/>
      <c r="L727" s="34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92"/>
      <c r="D728" s="28"/>
      <c r="E728" s="28"/>
      <c r="F728" s="34"/>
      <c r="G728" s="92"/>
      <c r="H728" s="28"/>
      <c r="I728" s="28"/>
      <c r="J728" s="28"/>
      <c r="K728" s="34"/>
      <c r="L728" s="34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92"/>
      <c r="D729" s="28"/>
      <c r="E729" s="28"/>
      <c r="F729" s="34"/>
      <c r="G729" s="92"/>
      <c r="H729" s="28"/>
      <c r="I729" s="28"/>
      <c r="J729" s="28"/>
      <c r="K729" s="34"/>
      <c r="L729" s="34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92"/>
      <c r="D730" s="28"/>
      <c r="E730" s="28"/>
      <c r="F730" s="34"/>
      <c r="G730" s="92"/>
      <c r="H730" s="28"/>
      <c r="I730" s="28"/>
      <c r="J730" s="28"/>
      <c r="K730" s="34"/>
      <c r="L730" s="34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92"/>
      <c r="D731" s="28"/>
      <c r="E731" s="28"/>
      <c r="F731" s="34"/>
      <c r="G731" s="92"/>
      <c r="H731" s="28"/>
      <c r="I731" s="28"/>
      <c r="J731" s="28"/>
      <c r="K731" s="34"/>
      <c r="L731" s="34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92"/>
      <c r="D732" s="28"/>
      <c r="E732" s="28"/>
      <c r="F732" s="34"/>
      <c r="G732" s="92"/>
      <c r="H732" s="28"/>
      <c r="I732" s="28"/>
      <c r="J732" s="28"/>
      <c r="K732" s="34"/>
      <c r="L732" s="34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92"/>
      <c r="D733" s="28"/>
      <c r="E733" s="28"/>
      <c r="F733" s="34"/>
      <c r="G733" s="92"/>
      <c r="H733" s="28"/>
      <c r="I733" s="28"/>
      <c r="J733" s="28"/>
      <c r="K733" s="34"/>
      <c r="L733" s="34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92"/>
      <c r="D734" s="28"/>
      <c r="E734" s="28"/>
      <c r="F734" s="34"/>
      <c r="G734" s="92"/>
      <c r="H734" s="28"/>
      <c r="I734" s="28"/>
      <c r="J734" s="28"/>
      <c r="K734" s="34"/>
      <c r="L734" s="34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92"/>
      <c r="D735" s="28"/>
      <c r="E735" s="28"/>
      <c r="F735" s="34"/>
      <c r="G735" s="92"/>
      <c r="H735" s="28"/>
      <c r="I735" s="28"/>
      <c r="J735" s="28"/>
      <c r="K735" s="34"/>
      <c r="L735" s="34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92"/>
      <c r="D736" s="28"/>
      <c r="E736" s="28"/>
      <c r="F736" s="34"/>
      <c r="G736" s="92"/>
      <c r="H736" s="28"/>
      <c r="I736" s="28"/>
      <c r="J736" s="28"/>
      <c r="K736" s="34"/>
      <c r="L736" s="34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92"/>
      <c r="D737" s="28"/>
      <c r="E737" s="28"/>
      <c r="F737" s="34"/>
      <c r="G737" s="92"/>
      <c r="H737" s="28"/>
      <c r="I737" s="28"/>
      <c r="J737" s="28"/>
      <c r="K737" s="34"/>
      <c r="L737" s="34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92"/>
      <c r="D738" s="28"/>
      <c r="E738" s="28"/>
      <c r="F738" s="34"/>
      <c r="G738" s="92"/>
      <c r="H738" s="28"/>
      <c r="I738" s="28"/>
      <c r="J738" s="28"/>
      <c r="K738" s="34"/>
      <c r="L738" s="34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92"/>
      <c r="D739" s="28"/>
      <c r="E739" s="28"/>
      <c r="F739" s="34"/>
      <c r="G739" s="92"/>
      <c r="H739" s="28"/>
      <c r="I739" s="28"/>
      <c r="J739" s="28"/>
      <c r="K739" s="34"/>
      <c r="L739" s="34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92"/>
      <c r="D740" s="28"/>
      <c r="E740" s="28"/>
      <c r="F740" s="34"/>
      <c r="G740" s="92"/>
      <c r="H740" s="28"/>
      <c r="I740" s="28"/>
      <c r="J740" s="28"/>
      <c r="K740" s="34"/>
      <c r="L740" s="34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92"/>
      <c r="D741" s="28"/>
      <c r="E741" s="28"/>
      <c r="F741" s="34"/>
      <c r="G741" s="92"/>
      <c r="H741" s="28"/>
      <c r="I741" s="28"/>
      <c r="J741" s="28"/>
      <c r="K741" s="34"/>
      <c r="L741" s="34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92"/>
      <c r="D742" s="28"/>
      <c r="E742" s="28"/>
      <c r="F742" s="34"/>
      <c r="G742" s="92"/>
      <c r="H742" s="28"/>
      <c r="I742" s="28"/>
      <c r="J742" s="28"/>
      <c r="K742" s="34"/>
      <c r="L742" s="34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92"/>
      <c r="D743" s="28"/>
      <c r="E743" s="28"/>
      <c r="F743" s="34"/>
      <c r="G743" s="92"/>
      <c r="H743" s="28"/>
      <c r="I743" s="28"/>
      <c r="J743" s="28"/>
      <c r="K743" s="34"/>
      <c r="L743" s="34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92"/>
      <c r="D744" s="28"/>
      <c r="E744" s="28"/>
      <c r="F744" s="34"/>
      <c r="G744" s="92"/>
      <c r="H744" s="28"/>
      <c r="I744" s="28"/>
      <c r="J744" s="28"/>
      <c r="K744" s="34"/>
      <c r="L744" s="34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92"/>
      <c r="D745" s="28"/>
      <c r="E745" s="28"/>
      <c r="F745" s="34"/>
      <c r="G745" s="92"/>
      <c r="H745" s="28"/>
      <c r="I745" s="28"/>
      <c r="J745" s="28"/>
      <c r="K745" s="34"/>
      <c r="L745" s="34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92"/>
      <c r="D746" s="28"/>
      <c r="E746" s="28"/>
      <c r="F746" s="34"/>
      <c r="G746" s="92"/>
      <c r="H746" s="28"/>
      <c r="I746" s="28"/>
      <c r="J746" s="28"/>
      <c r="K746" s="34"/>
      <c r="L746" s="34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92"/>
      <c r="D747" s="28"/>
      <c r="E747" s="28"/>
      <c r="F747" s="34"/>
      <c r="G747" s="92"/>
      <c r="H747" s="28"/>
      <c r="I747" s="28"/>
      <c r="J747" s="28"/>
      <c r="K747" s="34"/>
      <c r="L747" s="34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92"/>
      <c r="D748" s="28"/>
      <c r="E748" s="28"/>
      <c r="F748" s="34"/>
      <c r="G748" s="92"/>
      <c r="H748" s="28"/>
      <c r="I748" s="28"/>
      <c r="J748" s="28"/>
      <c r="K748" s="34"/>
      <c r="L748" s="34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92"/>
      <c r="D749" s="28"/>
      <c r="E749" s="28"/>
      <c r="F749" s="34"/>
      <c r="G749" s="92"/>
      <c r="H749" s="28"/>
      <c r="I749" s="28"/>
      <c r="J749" s="28"/>
      <c r="K749" s="34"/>
      <c r="L749" s="34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92"/>
      <c r="D750" s="28"/>
      <c r="E750" s="28"/>
      <c r="F750" s="34"/>
      <c r="G750" s="92"/>
      <c r="H750" s="28"/>
      <c r="I750" s="28"/>
      <c r="J750" s="28"/>
      <c r="K750" s="34"/>
      <c r="L750" s="34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92"/>
      <c r="D751" s="28"/>
      <c r="E751" s="28"/>
      <c r="F751" s="34"/>
      <c r="G751" s="92"/>
      <c r="H751" s="28"/>
      <c r="I751" s="28"/>
      <c r="J751" s="28"/>
      <c r="K751" s="34"/>
      <c r="L751" s="34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92"/>
      <c r="D752" s="28"/>
      <c r="E752" s="28"/>
      <c r="F752" s="34"/>
      <c r="G752" s="92"/>
      <c r="H752" s="28"/>
      <c r="I752" s="28"/>
      <c r="J752" s="28"/>
      <c r="K752" s="34"/>
      <c r="L752" s="34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92"/>
      <c r="D753" s="28"/>
      <c r="E753" s="28"/>
      <c r="F753" s="34"/>
      <c r="G753" s="92"/>
      <c r="H753" s="28"/>
      <c r="I753" s="28"/>
      <c r="J753" s="28"/>
      <c r="K753" s="34"/>
      <c r="L753" s="34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92"/>
      <c r="D754" s="28"/>
      <c r="E754" s="28"/>
      <c r="F754" s="34"/>
      <c r="G754" s="92"/>
      <c r="H754" s="28"/>
      <c r="I754" s="28"/>
      <c r="J754" s="28"/>
      <c r="K754" s="34"/>
      <c r="L754" s="34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92"/>
      <c r="D755" s="28"/>
      <c r="E755" s="28"/>
      <c r="F755" s="34"/>
      <c r="G755" s="92"/>
      <c r="H755" s="28"/>
      <c r="I755" s="28"/>
      <c r="J755" s="28"/>
      <c r="K755" s="34"/>
      <c r="L755" s="34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92"/>
      <c r="D756" s="28"/>
      <c r="E756" s="28"/>
      <c r="F756" s="34"/>
      <c r="G756" s="92"/>
      <c r="H756" s="28"/>
      <c r="I756" s="28"/>
      <c r="J756" s="28"/>
      <c r="K756" s="34"/>
      <c r="L756" s="34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92"/>
      <c r="D757" s="28"/>
      <c r="E757" s="28"/>
      <c r="F757" s="34"/>
      <c r="G757" s="92"/>
      <c r="H757" s="28"/>
      <c r="I757" s="28"/>
      <c r="J757" s="28"/>
      <c r="K757" s="34"/>
      <c r="L757" s="34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92"/>
      <c r="D758" s="28"/>
      <c r="E758" s="28"/>
      <c r="F758" s="34"/>
      <c r="G758" s="92"/>
      <c r="H758" s="28"/>
      <c r="I758" s="28"/>
      <c r="J758" s="28"/>
      <c r="K758" s="34"/>
      <c r="L758" s="34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92"/>
      <c r="D759" s="28"/>
      <c r="E759" s="28"/>
      <c r="F759" s="34"/>
      <c r="G759" s="92"/>
      <c r="H759" s="28"/>
      <c r="I759" s="28"/>
      <c r="J759" s="28"/>
      <c r="K759" s="34"/>
      <c r="L759" s="34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92"/>
      <c r="D760" s="28"/>
      <c r="E760" s="28"/>
      <c r="F760" s="34"/>
      <c r="G760" s="92"/>
      <c r="H760" s="28"/>
      <c r="I760" s="28"/>
      <c r="J760" s="28"/>
      <c r="K760" s="34"/>
      <c r="L760" s="34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92"/>
      <c r="D761" s="28"/>
      <c r="E761" s="28"/>
      <c r="F761" s="34"/>
      <c r="G761" s="92"/>
      <c r="H761" s="28"/>
      <c r="I761" s="28"/>
      <c r="J761" s="28"/>
      <c r="K761" s="34"/>
      <c r="L761" s="34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92"/>
      <c r="D762" s="28"/>
      <c r="E762" s="28"/>
      <c r="F762" s="34"/>
      <c r="G762" s="92"/>
      <c r="H762" s="28"/>
      <c r="I762" s="28"/>
      <c r="J762" s="28"/>
      <c r="K762" s="34"/>
      <c r="L762" s="34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92"/>
      <c r="D763" s="28"/>
      <c r="E763" s="28"/>
      <c r="F763" s="34"/>
      <c r="G763" s="92"/>
      <c r="H763" s="28"/>
      <c r="I763" s="28"/>
      <c r="J763" s="28"/>
      <c r="K763" s="34"/>
      <c r="L763" s="34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92"/>
      <c r="D764" s="28"/>
      <c r="E764" s="28"/>
      <c r="F764" s="34"/>
      <c r="G764" s="92"/>
      <c r="H764" s="28"/>
      <c r="I764" s="28"/>
      <c r="J764" s="28"/>
      <c r="K764" s="34"/>
      <c r="L764" s="34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92"/>
      <c r="D765" s="28"/>
      <c r="E765" s="28"/>
      <c r="F765" s="34"/>
      <c r="G765" s="92"/>
      <c r="H765" s="28"/>
      <c r="I765" s="28"/>
      <c r="J765" s="28"/>
      <c r="K765" s="34"/>
      <c r="L765" s="34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92"/>
      <c r="D766" s="28"/>
      <c r="E766" s="28"/>
      <c r="F766" s="34"/>
      <c r="G766" s="92"/>
      <c r="H766" s="28"/>
      <c r="I766" s="28"/>
      <c r="J766" s="28"/>
      <c r="K766" s="34"/>
      <c r="L766" s="34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92"/>
      <c r="D767" s="28"/>
      <c r="E767" s="28"/>
      <c r="F767" s="34"/>
      <c r="G767" s="92"/>
      <c r="H767" s="28"/>
      <c r="I767" s="28"/>
      <c r="J767" s="28"/>
      <c r="K767" s="34"/>
      <c r="L767" s="34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92"/>
      <c r="D768" s="28"/>
      <c r="E768" s="28"/>
      <c r="F768" s="34"/>
      <c r="G768" s="92"/>
      <c r="H768" s="28"/>
      <c r="I768" s="28"/>
      <c r="J768" s="28"/>
      <c r="K768" s="34"/>
      <c r="L768" s="34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92"/>
      <c r="D769" s="28"/>
      <c r="E769" s="28"/>
      <c r="F769" s="34"/>
      <c r="G769" s="92"/>
      <c r="H769" s="28"/>
      <c r="I769" s="28"/>
      <c r="J769" s="28"/>
      <c r="K769" s="34"/>
      <c r="L769" s="34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92"/>
      <c r="D770" s="28"/>
      <c r="E770" s="28"/>
      <c r="F770" s="34"/>
      <c r="G770" s="92"/>
      <c r="H770" s="28"/>
      <c r="I770" s="28"/>
      <c r="J770" s="28"/>
      <c r="K770" s="34"/>
      <c r="L770" s="34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92"/>
      <c r="D771" s="28"/>
      <c r="E771" s="28"/>
      <c r="F771" s="34"/>
      <c r="G771" s="92"/>
      <c r="H771" s="28"/>
      <c r="I771" s="28"/>
      <c r="J771" s="28"/>
      <c r="K771" s="34"/>
      <c r="L771" s="34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92"/>
      <c r="D772" s="28"/>
      <c r="E772" s="28"/>
      <c r="F772" s="34"/>
      <c r="G772" s="92"/>
      <c r="H772" s="28"/>
      <c r="I772" s="28"/>
      <c r="J772" s="28"/>
      <c r="K772" s="34"/>
      <c r="L772" s="34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92"/>
      <c r="D773" s="28"/>
      <c r="E773" s="28"/>
      <c r="F773" s="34"/>
      <c r="G773" s="92"/>
      <c r="H773" s="28"/>
      <c r="I773" s="28"/>
      <c r="J773" s="28"/>
      <c r="K773" s="34"/>
      <c r="L773" s="34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92"/>
      <c r="D774" s="28"/>
      <c r="E774" s="28"/>
      <c r="F774" s="34"/>
      <c r="G774" s="92"/>
      <c r="H774" s="28"/>
      <c r="I774" s="28"/>
      <c r="J774" s="28"/>
      <c r="K774" s="34"/>
      <c r="L774" s="34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92"/>
      <c r="D775" s="28"/>
      <c r="E775" s="28"/>
      <c r="F775" s="34"/>
      <c r="G775" s="92"/>
      <c r="H775" s="28"/>
      <c r="I775" s="28"/>
      <c r="J775" s="28"/>
      <c r="K775" s="34"/>
      <c r="L775" s="34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92"/>
      <c r="D776" s="28"/>
      <c r="E776" s="28"/>
      <c r="F776" s="34"/>
      <c r="G776" s="92"/>
      <c r="H776" s="28"/>
      <c r="I776" s="28"/>
      <c r="J776" s="28"/>
      <c r="K776" s="34"/>
      <c r="L776" s="34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92"/>
      <c r="D777" s="28"/>
      <c r="E777" s="28"/>
      <c r="F777" s="34"/>
      <c r="G777" s="92"/>
      <c r="H777" s="28"/>
      <c r="I777" s="28"/>
      <c r="J777" s="28"/>
      <c r="K777" s="34"/>
      <c r="L777" s="34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92"/>
      <c r="D778" s="28"/>
      <c r="E778" s="28"/>
      <c r="F778" s="34"/>
      <c r="G778" s="92"/>
      <c r="H778" s="28"/>
      <c r="I778" s="28"/>
      <c r="J778" s="28"/>
      <c r="K778" s="34"/>
      <c r="L778" s="34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92"/>
      <c r="D779" s="28"/>
      <c r="E779" s="28"/>
      <c r="F779" s="34"/>
      <c r="G779" s="92"/>
      <c r="H779" s="28"/>
      <c r="I779" s="28"/>
      <c r="J779" s="28"/>
      <c r="K779" s="34"/>
      <c r="L779" s="34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92"/>
      <c r="D780" s="28"/>
      <c r="E780" s="28"/>
      <c r="F780" s="34"/>
      <c r="G780" s="92"/>
      <c r="H780" s="28"/>
      <c r="I780" s="28"/>
      <c r="J780" s="28"/>
      <c r="K780" s="34"/>
      <c r="L780" s="34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92"/>
      <c r="D781" s="28"/>
      <c r="E781" s="28"/>
      <c r="F781" s="34"/>
      <c r="G781" s="92"/>
      <c r="H781" s="28"/>
      <c r="I781" s="28"/>
      <c r="J781" s="28"/>
      <c r="K781" s="34"/>
      <c r="L781" s="34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92"/>
      <c r="D782" s="28"/>
      <c r="E782" s="28"/>
      <c r="F782" s="34"/>
      <c r="G782" s="92"/>
      <c r="H782" s="28"/>
      <c r="I782" s="28"/>
      <c r="J782" s="28"/>
      <c r="K782" s="34"/>
      <c r="L782" s="34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92"/>
      <c r="D783" s="28"/>
      <c r="E783" s="28"/>
      <c r="F783" s="34"/>
      <c r="G783" s="92"/>
      <c r="H783" s="28"/>
      <c r="I783" s="28"/>
      <c r="J783" s="28"/>
      <c r="K783" s="34"/>
      <c r="L783" s="34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92"/>
      <c r="D784" s="28"/>
      <c r="E784" s="28"/>
      <c r="F784" s="34"/>
      <c r="G784" s="92"/>
      <c r="H784" s="28"/>
      <c r="I784" s="28"/>
      <c r="J784" s="28"/>
      <c r="K784" s="34"/>
      <c r="L784" s="34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92"/>
      <c r="D785" s="28"/>
      <c r="E785" s="28"/>
      <c r="F785" s="34"/>
      <c r="G785" s="92"/>
      <c r="H785" s="28"/>
      <c r="I785" s="28"/>
      <c r="J785" s="28"/>
      <c r="K785" s="34"/>
      <c r="L785" s="34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92"/>
      <c r="D786" s="28"/>
      <c r="E786" s="28"/>
      <c r="F786" s="34"/>
      <c r="G786" s="92"/>
      <c r="H786" s="28"/>
      <c r="I786" s="28"/>
      <c r="J786" s="28"/>
      <c r="K786" s="34"/>
      <c r="L786" s="34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92"/>
      <c r="D787" s="28"/>
      <c r="E787" s="28"/>
      <c r="F787" s="34"/>
      <c r="G787" s="92"/>
      <c r="H787" s="28"/>
      <c r="I787" s="28"/>
      <c r="J787" s="28"/>
      <c r="K787" s="34"/>
      <c r="L787" s="34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92"/>
      <c r="D788" s="28"/>
      <c r="E788" s="28"/>
      <c r="F788" s="34"/>
      <c r="G788" s="92"/>
      <c r="H788" s="28"/>
      <c r="I788" s="28"/>
      <c r="J788" s="28"/>
      <c r="K788" s="34"/>
      <c r="L788" s="34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92"/>
      <c r="D789" s="28"/>
      <c r="E789" s="28"/>
      <c r="F789" s="34"/>
      <c r="G789" s="92"/>
      <c r="H789" s="28"/>
      <c r="I789" s="28"/>
      <c r="J789" s="28"/>
      <c r="K789" s="34"/>
      <c r="L789" s="34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92"/>
      <c r="D790" s="28"/>
      <c r="E790" s="28"/>
      <c r="F790" s="34"/>
      <c r="G790" s="92"/>
      <c r="H790" s="28"/>
      <c r="I790" s="28"/>
      <c r="J790" s="28"/>
      <c r="K790" s="34"/>
      <c r="L790" s="34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92"/>
      <c r="D791" s="28"/>
      <c r="E791" s="28"/>
      <c r="F791" s="34"/>
      <c r="G791" s="92"/>
      <c r="H791" s="28"/>
      <c r="I791" s="28"/>
      <c r="J791" s="28"/>
      <c r="K791" s="34"/>
      <c r="L791" s="34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92"/>
      <c r="D792" s="28"/>
      <c r="E792" s="28"/>
      <c r="F792" s="34"/>
      <c r="G792" s="92"/>
      <c r="H792" s="28"/>
      <c r="I792" s="28"/>
      <c r="J792" s="28"/>
      <c r="K792" s="34"/>
      <c r="L792" s="34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92"/>
      <c r="D793" s="28"/>
      <c r="E793" s="28"/>
      <c r="F793" s="34"/>
      <c r="G793" s="92"/>
      <c r="H793" s="28"/>
      <c r="I793" s="28"/>
      <c r="J793" s="28"/>
      <c r="K793" s="34"/>
      <c r="L793" s="34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92"/>
      <c r="D794" s="28"/>
      <c r="E794" s="28"/>
      <c r="F794" s="34"/>
      <c r="G794" s="92"/>
      <c r="H794" s="28"/>
      <c r="I794" s="28"/>
      <c r="J794" s="28"/>
      <c r="K794" s="34"/>
      <c r="L794" s="34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92"/>
      <c r="D795" s="28"/>
      <c r="E795" s="28"/>
      <c r="F795" s="34"/>
      <c r="G795" s="92"/>
      <c r="H795" s="28"/>
      <c r="I795" s="28"/>
      <c r="J795" s="28"/>
      <c r="K795" s="34"/>
      <c r="L795" s="34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92"/>
      <c r="D796" s="28"/>
      <c r="E796" s="28"/>
      <c r="F796" s="34"/>
      <c r="G796" s="92"/>
      <c r="H796" s="28"/>
      <c r="I796" s="28"/>
      <c r="J796" s="28"/>
      <c r="K796" s="34"/>
      <c r="L796" s="34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92"/>
      <c r="D797" s="28"/>
      <c r="E797" s="28"/>
      <c r="F797" s="34"/>
      <c r="G797" s="92"/>
      <c r="H797" s="28"/>
      <c r="I797" s="28"/>
      <c r="J797" s="28"/>
      <c r="K797" s="34"/>
      <c r="L797" s="34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92"/>
      <c r="D798" s="28"/>
      <c r="E798" s="28"/>
      <c r="F798" s="34"/>
      <c r="G798" s="92"/>
      <c r="H798" s="28"/>
      <c r="I798" s="28"/>
      <c r="J798" s="28"/>
      <c r="K798" s="34"/>
      <c r="L798" s="34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92"/>
      <c r="D799" s="28"/>
      <c r="E799" s="28"/>
      <c r="F799" s="34"/>
      <c r="G799" s="92"/>
      <c r="H799" s="28"/>
      <c r="I799" s="28"/>
      <c r="J799" s="28"/>
      <c r="K799" s="34"/>
      <c r="L799" s="34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92"/>
      <c r="D800" s="28"/>
      <c r="E800" s="28"/>
      <c r="F800" s="34"/>
      <c r="G800" s="92"/>
      <c r="H800" s="28"/>
      <c r="I800" s="28"/>
      <c r="J800" s="28"/>
      <c r="K800" s="34"/>
      <c r="L800" s="34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92"/>
      <c r="D801" s="28"/>
      <c r="E801" s="28"/>
      <c r="F801" s="34"/>
      <c r="G801" s="92"/>
      <c r="H801" s="28"/>
      <c r="I801" s="28"/>
      <c r="J801" s="28"/>
      <c r="K801" s="34"/>
      <c r="L801" s="34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92"/>
      <c r="D802" s="28"/>
      <c r="E802" s="28"/>
      <c r="F802" s="34"/>
      <c r="G802" s="92"/>
      <c r="H802" s="28"/>
      <c r="I802" s="28"/>
      <c r="J802" s="28"/>
      <c r="K802" s="34"/>
      <c r="L802" s="34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92"/>
      <c r="D803" s="28"/>
      <c r="E803" s="28"/>
      <c r="F803" s="34"/>
      <c r="G803" s="92"/>
      <c r="H803" s="28"/>
      <c r="I803" s="28"/>
      <c r="J803" s="28"/>
      <c r="K803" s="34"/>
      <c r="L803" s="34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92"/>
      <c r="D804" s="28"/>
      <c r="E804" s="28"/>
      <c r="F804" s="34"/>
      <c r="G804" s="92"/>
      <c r="H804" s="28"/>
      <c r="I804" s="28"/>
      <c r="J804" s="28"/>
      <c r="K804" s="34"/>
      <c r="L804" s="34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92"/>
      <c r="D805" s="28"/>
      <c r="E805" s="28"/>
      <c r="F805" s="34"/>
      <c r="G805" s="92"/>
      <c r="H805" s="28"/>
      <c r="I805" s="28"/>
      <c r="J805" s="28"/>
      <c r="K805" s="34"/>
      <c r="L805" s="34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92"/>
      <c r="D806" s="28"/>
      <c r="E806" s="28"/>
      <c r="F806" s="34"/>
      <c r="G806" s="92"/>
      <c r="H806" s="28"/>
      <c r="I806" s="28"/>
      <c r="J806" s="28"/>
      <c r="K806" s="34"/>
      <c r="L806" s="34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92"/>
      <c r="D807" s="28"/>
      <c r="E807" s="28"/>
      <c r="F807" s="34"/>
      <c r="G807" s="92"/>
      <c r="H807" s="28"/>
      <c r="I807" s="28"/>
      <c r="J807" s="28"/>
      <c r="K807" s="34"/>
      <c r="L807" s="34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92"/>
      <c r="D808" s="28"/>
      <c r="E808" s="28"/>
      <c r="F808" s="34"/>
      <c r="G808" s="92"/>
      <c r="H808" s="28"/>
      <c r="I808" s="28"/>
      <c r="J808" s="28"/>
      <c r="K808" s="34"/>
      <c r="L808" s="34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92"/>
      <c r="D809" s="28"/>
      <c r="E809" s="28"/>
      <c r="F809" s="34"/>
      <c r="G809" s="92"/>
      <c r="H809" s="28"/>
      <c r="I809" s="28"/>
      <c r="J809" s="28"/>
      <c r="K809" s="34"/>
      <c r="L809" s="34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92"/>
      <c r="D810" s="28"/>
      <c r="E810" s="28"/>
      <c r="F810" s="34"/>
      <c r="G810" s="92"/>
      <c r="H810" s="28"/>
      <c r="I810" s="28"/>
      <c r="J810" s="28"/>
      <c r="K810" s="34"/>
      <c r="L810" s="34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92"/>
      <c r="D811" s="28"/>
      <c r="E811" s="28"/>
      <c r="F811" s="34"/>
      <c r="G811" s="92"/>
      <c r="H811" s="28"/>
      <c r="I811" s="28"/>
      <c r="J811" s="28"/>
      <c r="K811" s="34"/>
      <c r="L811" s="34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92"/>
      <c r="D812" s="28"/>
      <c r="E812" s="28"/>
      <c r="F812" s="34"/>
      <c r="G812" s="92"/>
      <c r="H812" s="28"/>
      <c r="I812" s="28"/>
      <c r="J812" s="28"/>
      <c r="K812" s="34"/>
      <c r="L812" s="34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92"/>
      <c r="D813" s="28"/>
      <c r="E813" s="28"/>
      <c r="F813" s="34"/>
      <c r="G813" s="92"/>
      <c r="H813" s="28"/>
      <c r="I813" s="28"/>
      <c r="J813" s="28"/>
      <c r="K813" s="34"/>
      <c r="L813" s="34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92"/>
      <c r="D814" s="28"/>
      <c r="E814" s="28"/>
      <c r="F814" s="34"/>
      <c r="G814" s="92"/>
      <c r="H814" s="28"/>
      <c r="I814" s="28"/>
      <c r="J814" s="28"/>
      <c r="K814" s="34"/>
      <c r="L814" s="34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92"/>
      <c r="D815" s="28"/>
      <c r="E815" s="28"/>
      <c r="F815" s="34"/>
      <c r="G815" s="92"/>
      <c r="H815" s="28"/>
      <c r="I815" s="28"/>
      <c r="J815" s="28"/>
      <c r="K815" s="34"/>
      <c r="L815" s="34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92"/>
      <c r="D816" s="28"/>
      <c r="E816" s="28"/>
      <c r="F816" s="34"/>
      <c r="G816" s="92"/>
      <c r="H816" s="28"/>
      <c r="I816" s="28"/>
      <c r="J816" s="28"/>
      <c r="K816" s="34"/>
      <c r="L816" s="34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92"/>
      <c r="D817" s="28"/>
      <c r="E817" s="28"/>
      <c r="F817" s="34"/>
      <c r="G817" s="92"/>
      <c r="H817" s="28"/>
      <c r="I817" s="28"/>
      <c r="J817" s="28"/>
      <c r="K817" s="34"/>
      <c r="L817" s="34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92"/>
      <c r="D818" s="28"/>
      <c r="E818" s="28"/>
      <c r="F818" s="34"/>
      <c r="G818" s="92"/>
      <c r="H818" s="28"/>
      <c r="I818" s="28"/>
      <c r="J818" s="28"/>
      <c r="K818" s="34"/>
      <c r="L818" s="34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92"/>
      <c r="D819" s="28"/>
      <c r="E819" s="28"/>
      <c r="F819" s="34"/>
      <c r="G819" s="92"/>
      <c r="H819" s="28"/>
      <c r="I819" s="28"/>
      <c r="J819" s="28"/>
      <c r="K819" s="34"/>
      <c r="L819" s="34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92"/>
      <c r="D820" s="28"/>
      <c r="E820" s="28"/>
      <c r="F820" s="34"/>
      <c r="G820" s="92"/>
      <c r="H820" s="28"/>
      <c r="I820" s="28"/>
      <c r="J820" s="28"/>
      <c r="K820" s="34"/>
      <c r="L820" s="34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92"/>
      <c r="D821" s="28"/>
      <c r="E821" s="28"/>
      <c r="F821" s="34"/>
      <c r="G821" s="92"/>
      <c r="H821" s="28"/>
      <c r="I821" s="28"/>
      <c r="J821" s="28"/>
      <c r="K821" s="34"/>
      <c r="L821" s="34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92"/>
      <c r="D822" s="28"/>
      <c r="E822" s="28"/>
      <c r="F822" s="34"/>
      <c r="G822" s="92"/>
      <c r="H822" s="28"/>
      <c r="I822" s="28"/>
      <c r="J822" s="28"/>
      <c r="K822" s="34"/>
      <c r="L822" s="34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92"/>
      <c r="D823" s="28"/>
      <c r="E823" s="28"/>
      <c r="F823" s="34"/>
      <c r="G823" s="92"/>
      <c r="H823" s="28"/>
      <c r="I823" s="28"/>
      <c r="J823" s="28"/>
      <c r="K823" s="34"/>
      <c r="L823" s="34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92"/>
      <c r="D824" s="28"/>
      <c r="E824" s="28"/>
      <c r="F824" s="34"/>
      <c r="G824" s="92"/>
      <c r="H824" s="28"/>
      <c r="I824" s="28"/>
      <c r="J824" s="28"/>
      <c r="K824" s="34"/>
      <c r="L824" s="34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92"/>
      <c r="D825" s="28"/>
      <c r="E825" s="28"/>
      <c r="F825" s="34"/>
      <c r="G825" s="92"/>
      <c r="H825" s="28"/>
      <c r="I825" s="28"/>
      <c r="J825" s="28"/>
      <c r="K825" s="34"/>
      <c r="L825" s="34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92"/>
      <c r="D826" s="28"/>
      <c r="E826" s="28"/>
      <c r="F826" s="34"/>
      <c r="G826" s="92"/>
      <c r="H826" s="28"/>
      <c r="I826" s="28"/>
      <c r="J826" s="28"/>
      <c r="K826" s="34"/>
      <c r="L826" s="34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92"/>
      <c r="D827" s="28"/>
      <c r="E827" s="28"/>
      <c r="F827" s="34"/>
      <c r="G827" s="92"/>
      <c r="H827" s="28"/>
      <c r="I827" s="28"/>
      <c r="J827" s="28"/>
      <c r="K827" s="34"/>
      <c r="L827" s="34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92"/>
      <c r="D828" s="28"/>
      <c r="E828" s="28"/>
      <c r="F828" s="34"/>
      <c r="G828" s="92"/>
      <c r="H828" s="28"/>
      <c r="I828" s="28"/>
      <c r="J828" s="28"/>
      <c r="K828" s="34"/>
      <c r="L828" s="34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92"/>
      <c r="D829" s="28"/>
      <c r="E829" s="28"/>
      <c r="F829" s="34"/>
      <c r="G829" s="92"/>
      <c r="H829" s="28"/>
      <c r="I829" s="28"/>
      <c r="J829" s="28"/>
      <c r="K829" s="34"/>
      <c r="L829" s="34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92"/>
      <c r="D830" s="28"/>
      <c r="E830" s="28"/>
      <c r="F830" s="34"/>
      <c r="G830" s="92"/>
      <c r="H830" s="28"/>
      <c r="I830" s="28"/>
      <c r="J830" s="28"/>
      <c r="K830" s="34"/>
      <c r="L830" s="34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92"/>
      <c r="D831" s="28"/>
      <c r="E831" s="28"/>
      <c r="F831" s="34"/>
      <c r="G831" s="92"/>
      <c r="H831" s="28"/>
      <c r="I831" s="28"/>
      <c r="J831" s="28"/>
      <c r="K831" s="34"/>
      <c r="L831" s="34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92"/>
      <c r="D832" s="28"/>
      <c r="E832" s="28"/>
      <c r="F832" s="34"/>
      <c r="G832" s="92"/>
      <c r="H832" s="28"/>
      <c r="I832" s="28"/>
      <c r="J832" s="28"/>
      <c r="K832" s="34"/>
      <c r="L832" s="34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92"/>
      <c r="D833" s="28"/>
      <c r="E833" s="28"/>
      <c r="F833" s="34"/>
      <c r="G833" s="92"/>
      <c r="H833" s="28"/>
      <c r="I833" s="28"/>
      <c r="J833" s="28"/>
      <c r="K833" s="34"/>
      <c r="L833" s="34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92"/>
      <c r="D834" s="28"/>
      <c r="E834" s="28"/>
      <c r="F834" s="34"/>
      <c r="G834" s="92"/>
      <c r="H834" s="28"/>
      <c r="I834" s="28"/>
      <c r="J834" s="28"/>
      <c r="K834" s="34"/>
      <c r="L834" s="34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92"/>
      <c r="D835" s="28"/>
      <c r="E835" s="28"/>
      <c r="F835" s="34"/>
      <c r="G835" s="92"/>
      <c r="H835" s="28"/>
      <c r="I835" s="28"/>
      <c r="J835" s="28"/>
      <c r="K835" s="34"/>
      <c r="L835" s="34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92"/>
      <c r="D836" s="28"/>
      <c r="E836" s="28"/>
      <c r="F836" s="34"/>
      <c r="G836" s="92"/>
      <c r="H836" s="28"/>
      <c r="I836" s="28"/>
      <c r="J836" s="28"/>
      <c r="K836" s="34"/>
      <c r="L836" s="34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92"/>
      <c r="D837" s="28"/>
      <c r="E837" s="28"/>
      <c r="F837" s="34"/>
      <c r="G837" s="92"/>
      <c r="H837" s="28"/>
      <c r="I837" s="28"/>
      <c r="J837" s="28"/>
      <c r="K837" s="34"/>
      <c r="L837" s="34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92"/>
      <c r="D838" s="28"/>
      <c r="E838" s="28"/>
      <c r="F838" s="34"/>
      <c r="G838" s="92"/>
      <c r="H838" s="28"/>
      <c r="I838" s="28"/>
      <c r="J838" s="28"/>
      <c r="K838" s="34"/>
      <c r="L838" s="34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92"/>
      <c r="D839" s="28"/>
      <c r="E839" s="28"/>
      <c r="F839" s="34"/>
      <c r="G839" s="92"/>
      <c r="H839" s="28"/>
      <c r="I839" s="28"/>
      <c r="J839" s="28"/>
      <c r="K839" s="34"/>
      <c r="L839" s="34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92"/>
      <c r="D840" s="28"/>
      <c r="E840" s="28"/>
      <c r="F840" s="34"/>
      <c r="G840" s="92"/>
      <c r="H840" s="28"/>
      <c r="I840" s="28"/>
      <c r="J840" s="28"/>
      <c r="K840" s="34"/>
      <c r="L840" s="34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92"/>
      <c r="D841" s="28"/>
      <c r="E841" s="28"/>
      <c r="F841" s="34"/>
      <c r="G841" s="92"/>
      <c r="H841" s="28"/>
      <c r="I841" s="28"/>
      <c r="J841" s="28"/>
      <c r="K841" s="34"/>
      <c r="L841" s="34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92"/>
      <c r="D842" s="28"/>
      <c r="E842" s="28"/>
      <c r="F842" s="34"/>
      <c r="G842" s="92"/>
      <c r="H842" s="28"/>
      <c r="I842" s="28"/>
      <c r="J842" s="28"/>
      <c r="K842" s="34"/>
      <c r="L842" s="34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92"/>
      <c r="D843" s="28"/>
      <c r="E843" s="28"/>
      <c r="F843" s="34"/>
      <c r="G843" s="92"/>
      <c r="H843" s="28"/>
      <c r="I843" s="28"/>
      <c r="J843" s="28"/>
      <c r="K843" s="34"/>
      <c r="L843" s="34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92"/>
      <c r="D844" s="28"/>
      <c r="E844" s="28"/>
      <c r="F844" s="34"/>
      <c r="G844" s="92"/>
      <c r="H844" s="28"/>
      <c r="I844" s="28"/>
      <c r="J844" s="28"/>
      <c r="K844" s="34"/>
      <c r="L844" s="34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92"/>
      <c r="D845" s="28"/>
      <c r="E845" s="28"/>
      <c r="F845" s="34"/>
      <c r="G845" s="92"/>
      <c r="H845" s="28"/>
      <c r="I845" s="28"/>
      <c r="J845" s="28"/>
      <c r="K845" s="34"/>
      <c r="L845" s="34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92"/>
      <c r="D846" s="28"/>
      <c r="E846" s="28"/>
      <c r="F846" s="34"/>
      <c r="G846" s="92"/>
      <c r="H846" s="28"/>
      <c r="I846" s="28"/>
      <c r="J846" s="28"/>
      <c r="K846" s="34"/>
      <c r="L846" s="34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92"/>
      <c r="D847" s="28"/>
      <c r="E847" s="28"/>
      <c r="F847" s="34"/>
      <c r="G847" s="92"/>
      <c r="H847" s="28"/>
      <c r="I847" s="28"/>
      <c r="J847" s="28"/>
      <c r="K847" s="34"/>
      <c r="L847" s="34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92"/>
      <c r="D848" s="28"/>
      <c r="E848" s="28"/>
      <c r="F848" s="34"/>
      <c r="G848" s="92"/>
      <c r="H848" s="28"/>
      <c r="I848" s="28"/>
      <c r="J848" s="28"/>
      <c r="K848" s="34"/>
      <c r="L848" s="34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92"/>
      <c r="D849" s="28"/>
      <c r="E849" s="28"/>
      <c r="F849" s="34"/>
      <c r="G849" s="92"/>
      <c r="H849" s="28"/>
      <c r="I849" s="28"/>
      <c r="J849" s="28"/>
      <c r="K849" s="34"/>
      <c r="L849" s="34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92"/>
      <c r="D850" s="28"/>
      <c r="E850" s="28"/>
      <c r="F850" s="34"/>
      <c r="G850" s="92"/>
      <c r="H850" s="28"/>
      <c r="I850" s="28"/>
      <c r="J850" s="28"/>
      <c r="K850" s="34"/>
      <c r="L850" s="34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92"/>
      <c r="D851" s="28"/>
      <c r="E851" s="28"/>
      <c r="F851" s="34"/>
      <c r="G851" s="92"/>
      <c r="H851" s="28"/>
      <c r="I851" s="28"/>
      <c r="J851" s="28"/>
      <c r="K851" s="34"/>
      <c r="L851" s="34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92"/>
      <c r="D852" s="28"/>
      <c r="E852" s="28"/>
      <c r="F852" s="34"/>
      <c r="G852" s="92"/>
      <c r="H852" s="28"/>
      <c r="I852" s="28"/>
      <c r="J852" s="28"/>
      <c r="K852" s="34"/>
      <c r="L852" s="34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92"/>
      <c r="D853" s="28"/>
      <c r="E853" s="28"/>
      <c r="F853" s="34"/>
      <c r="G853" s="92"/>
      <c r="H853" s="28"/>
      <c r="I853" s="28"/>
      <c r="J853" s="28"/>
      <c r="K853" s="34"/>
      <c r="L853" s="34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92"/>
      <c r="D854" s="28"/>
      <c r="E854" s="28"/>
      <c r="F854" s="34"/>
      <c r="G854" s="92"/>
      <c r="H854" s="28"/>
      <c r="I854" s="28"/>
      <c r="J854" s="28"/>
      <c r="K854" s="34"/>
      <c r="L854" s="34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92"/>
      <c r="D855" s="28"/>
      <c r="E855" s="28"/>
      <c r="F855" s="34"/>
      <c r="G855" s="92"/>
      <c r="H855" s="28"/>
      <c r="I855" s="28"/>
      <c r="J855" s="28"/>
      <c r="K855" s="34"/>
      <c r="L855" s="34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92"/>
      <c r="D856" s="28"/>
      <c r="E856" s="28"/>
      <c r="F856" s="34"/>
      <c r="G856" s="92"/>
      <c r="H856" s="28"/>
      <c r="I856" s="28"/>
      <c r="J856" s="28"/>
      <c r="K856" s="34"/>
      <c r="L856" s="34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92"/>
      <c r="D857" s="28"/>
      <c r="E857" s="28"/>
      <c r="F857" s="34"/>
      <c r="G857" s="92"/>
      <c r="H857" s="28"/>
      <c r="I857" s="28"/>
      <c r="J857" s="28"/>
      <c r="K857" s="34"/>
      <c r="L857" s="34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92"/>
      <c r="D858" s="28"/>
      <c r="E858" s="28"/>
      <c r="F858" s="34"/>
      <c r="G858" s="92"/>
      <c r="H858" s="28"/>
      <c r="I858" s="28"/>
      <c r="J858" s="28"/>
      <c r="K858" s="34"/>
      <c r="L858" s="34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92"/>
      <c r="D859" s="28"/>
      <c r="E859" s="28"/>
      <c r="F859" s="34"/>
      <c r="G859" s="92"/>
      <c r="H859" s="28"/>
      <c r="I859" s="28"/>
      <c r="J859" s="28"/>
      <c r="K859" s="34"/>
      <c r="L859" s="34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92"/>
      <c r="D860" s="28"/>
      <c r="E860" s="28"/>
      <c r="F860" s="34"/>
      <c r="G860" s="92"/>
      <c r="H860" s="28"/>
      <c r="I860" s="28"/>
      <c r="J860" s="28"/>
      <c r="K860" s="34"/>
      <c r="L860" s="34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92"/>
      <c r="D861" s="28"/>
      <c r="E861" s="28"/>
      <c r="F861" s="34"/>
      <c r="G861" s="92"/>
      <c r="H861" s="28"/>
      <c r="I861" s="28"/>
      <c r="J861" s="28"/>
      <c r="K861" s="34"/>
      <c r="L861" s="34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92"/>
      <c r="D862" s="28"/>
      <c r="E862" s="28"/>
      <c r="F862" s="34"/>
      <c r="G862" s="92"/>
      <c r="H862" s="28"/>
      <c r="I862" s="28"/>
      <c r="J862" s="28"/>
      <c r="K862" s="34"/>
      <c r="L862" s="34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92"/>
      <c r="D863" s="28"/>
      <c r="E863" s="28"/>
      <c r="F863" s="34"/>
      <c r="G863" s="92"/>
      <c r="H863" s="28"/>
      <c r="I863" s="28"/>
      <c r="J863" s="28"/>
      <c r="K863" s="34"/>
      <c r="L863" s="34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92"/>
      <c r="D864" s="28"/>
      <c r="E864" s="28"/>
      <c r="F864" s="34"/>
      <c r="G864" s="92"/>
      <c r="H864" s="28"/>
      <c r="I864" s="28"/>
      <c r="J864" s="28"/>
      <c r="K864" s="34"/>
      <c r="L864" s="34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92"/>
      <c r="D865" s="28"/>
      <c r="E865" s="28"/>
      <c r="F865" s="34"/>
      <c r="G865" s="92"/>
      <c r="H865" s="28"/>
      <c r="I865" s="28"/>
      <c r="J865" s="28"/>
      <c r="K865" s="34"/>
      <c r="L865" s="34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92"/>
      <c r="D866" s="28"/>
      <c r="E866" s="28"/>
      <c r="F866" s="34"/>
      <c r="G866" s="92"/>
      <c r="H866" s="28"/>
      <c r="I866" s="28"/>
      <c r="J866" s="28"/>
      <c r="K866" s="34"/>
      <c r="L866" s="34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92"/>
      <c r="D867" s="28"/>
      <c r="E867" s="28"/>
      <c r="F867" s="34"/>
      <c r="G867" s="92"/>
      <c r="H867" s="28"/>
      <c r="I867" s="28"/>
      <c r="J867" s="28"/>
      <c r="K867" s="34"/>
      <c r="L867" s="34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92"/>
      <c r="D868" s="28"/>
      <c r="E868" s="28"/>
      <c r="F868" s="34"/>
      <c r="G868" s="92"/>
      <c r="H868" s="28"/>
      <c r="I868" s="28"/>
      <c r="J868" s="28"/>
      <c r="K868" s="34"/>
      <c r="L868" s="34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92"/>
      <c r="D869" s="28"/>
      <c r="E869" s="28"/>
      <c r="F869" s="34"/>
      <c r="G869" s="92"/>
      <c r="H869" s="28"/>
      <c r="I869" s="28"/>
      <c r="J869" s="28"/>
      <c r="K869" s="34"/>
      <c r="L869" s="34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92"/>
      <c r="D870" s="28"/>
      <c r="E870" s="28"/>
      <c r="F870" s="34"/>
      <c r="G870" s="92"/>
      <c r="H870" s="28"/>
      <c r="I870" s="28"/>
      <c r="J870" s="28"/>
      <c r="K870" s="34"/>
      <c r="L870" s="34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92"/>
      <c r="D871" s="28"/>
      <c r="E871" s="28"/>
      <c r="F871" s="34"/>
      <c r="G871" s="92"/>
      <c r="H871" s="28"/>
      <c r="I871" s="28"/>
      <c r="J871" s="28"/>
      <c r="K871" s="34"/>
      <c r="L871" s="34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92"/>
      <c r="D872" s="28"/>
      <c r="E872" s="28"/>
      <c r="F872" s="34"/>
      <c r="G872" s="92"/>
      <c r="H872" s="28"/>
      <c r="I872" s="28"/>
      <c r="J872" s="28"/>
      <c r="K872" s="34"/>
      <c r="L872" s="34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92"/>
      <c r="D873" s="28"/>
      <c r="E873" s="28"/>
      <c r="F873" s="34"/>
      <c r="G873" s="92"/>
      <c r="H873" s="28"/>
      <c r="I873" s="28"/>
      <c r="J873" s="28"/>
      <c r="K873" s="34"/>
      <c r="L873" s="34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92"/>
      <c r="D874" s="28"/>
      <c r="E874" s="28"/>
      <c r="F874" s="34"/>
      <c r="G874" s="92"/>
      <c r="H874" s="28"/>
      <c r="I874" s="28"/>
      <c r="J874" s="28"/>
      <c r="K874" s="34"/>
      <c r="L874" s="34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92"/>
      <c r="D875" s="28"/>
      <c r="E875" s="28"/>
      <c r="F875" s="34"/>
      <c r="G875" s="92"/>
      <c r="H875" s="28"/>
      <c r="I875" s="28"/>
      <c r="J875" s="28"/>
      <c r="K875" s="34"/>
      <c r="L875" s="34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92"/>
      <c r="D876" s="28"/>
      <c r="E876" s="28"/>
      <c r="F876" s="34"/>
      <c r="G876" s="92"/>
      <c r="H876" s="28"/>
      <c r="I876" s="28"/>
      <c r="J876" s="28"/>
      <c r="K876" s="34"/>
      <c r="L876" s="34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92"/>
      <c r="D877" s="28"/>
      <c r="E877" s="28"/>
      <c r="F877" s="34"/>
      <c r="G877" s="92"/>
      <c r="H877" s="28"/>
      <c r="I877" s="28"/>
      <c r="J877" s="28"/>
      <c r="K877" s="34"/>
      <c r="L877" s="34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92"/>
      <c r="D878" s="28"/>
      <c r="E878" s="28"/>
      <c r="F878" s="34"/>
      <c r="G878" s="92"/>
      <c r="H878" s="28"/>
      <c r="I878" s="28"/>
      <c r="J878" s="28"/>
      <c r="K878" s="34"/>
      <c r="L878" s="34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92"/>
      <c r="D879" s="28"/>
      <c r="E879" s="28"/>
      <c r="F879" s="34"/>
      <c r="G879" s="92"/>
      <c r="H879" s="28"/>
      <c r="I879" s="28"/>
      <c r="J879" s="28"/>
      <c r="K879" s="34"/>
      <c r="L879" s="34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92"/>
      <c r="D880" s="28"/>
      <c r="E880" s="28"/>
      <c r="F880" s="34"/>
      <c r="G880" s="92"/>
      <c r="H880" s="28"/>
      <c r="I880" s="28"/>
      <c r="J880" s="28"/>
      <c r="K880" s="34"/>
      <c r="L880" s="34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92"/>
      <c r="D881" s="28"/>
      <c r="E881" s="28"/>
      <c r="F881" s="34"/>
      <c r="G881" s="92"/>
      <c r="H881" s="28"/>
      <c r="I881" s="28"/>
      <c r="J881" s="28"/>
      <c r="K881" s="34"/>
      <c r="L881" s="34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92"/>
      <c r="D882" s="28"/>
      <c r="E882" s="28"/>
      <c r="F882" s="34"/>
      <c r="G882" s="92"/>
      <c r="H882" s="28"/>
      <c r="I882" s="28"/>
      <c r="J882" s="28"/>
      <c r="K882" s="34"/>
      <c r="L882" s="34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92"/>
      <c r="D883" s="28"/>
      <c r="E883" s="28"/>
      <c r="F883" s="34"/>
      <c r="G883" s="92"/>
      <c r="H883" s="28"/>
      <c r="I883" s="28"/>
      <c r="J883" s="28"/>
      <c r="K883" s="34"/>
      <c r="L883" s="34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92"/>
      <c r="D884" s="28"/>
      <c r="E884" s="28"/>
      <c r="F884" s="34"/>
      <c r="G884" s="92"/>
      <c r="H884" s="28"/>
      <c r="I884" s="28"/>
      <c r="J884" s="28"/>
      <c r="K884" s="34"/>
      <c r="L884" s="34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92"/>
      <c r="D885" s="28"/>
      <c r="E885" s="28"/>
      <c r="F885" s="34"/>
      <c r="G885" s="92"/>
      <c r="H885" s="28"/>
      <c r="I885" s="28"/>
      <c r="J885" s="28"/>
      <c r="K885" s="34"/>
      <c r="L885" s="34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92"/>
      <c r="D886" s="28"/>
      <c r="E886" s="28"/>
      <c r="F886" s="34"/>
      <c r="G886" s="92"/>
      <c r="H886" s="28"/>
      <c r="I886" s="28"/>
      <c r="J886" s="28"/>
      <c r="K886" s="34"/>
      <c r="L886" s="34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92"/>
      <c r="D887" s="28"/>
      <c r="E887" s="28"/>
      <c r="F887" s="34"/>
      <c r="G887" s="92"/>
      <c r="H887" s="28"/>
      <c r="I887" s="28"/>
      <c r="J887" s="28"/>
      <c r="K887" s="34"/>
      <c r="L887" s="34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92"/>
      <c r="D888" s="28"/>
      <c r="E888" s="28"/>
      <c r="F888" s="34"/>
      <c r="G888" s="92"/>
      <c r="H888" s="28"/>
      <c r="I888" s="28"/>
      <c r="J888" s="28"/>
      <c r="K888" s="34"/>
      <c r="L888" s="34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92"/>
      <c r="D889" s="28"/>
      <c r="E889" s="28"/>
      <c r="F889" s="34"/>
      <c r="G889" s="92"/>
      <c r="H889" s="28"/>
      <c r="I889" s="28"/>
      <c r="J889" s="28"/>
      <c r="K889" s="34"/>
      <c r="L889" s="34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92"/>
      <c r="D890" s="28"/>
      <c r="E890" s="28"/>
      <c r="F890" s="34"/>
      <c r="G890" s="92"/>
      <c r="H890" s="28"/>
      <c r="I890" s="28"/>
      <c r="J890" s="28"/>
      <c r="K890" s="34"/>
      <c r="L890" s="34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92"/>
      <c r="D891" s="28"/>
      <c r="E891" s="28"/>
      <c r="F891" s="34"/>
      <c r="G891" s="92"/>
      <c r="H891" s="28"/>
      <c r="I891" s="28"/>
      <c r="J891" s="28"/>
      <c r="K891" s="34"/>
      <c r="L891" s="34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92"/>
      <c r="D892" s="28"/>
      <c r="E892" s="28"/>
      <c r="F892" s="34"/>
      <c r="G892" s="92"/>
      <c r="H892" s="28"/>
      <c r="I892" s="28"/>
      <c r="J892" s="28"/>
      <c r="K892" s="34"/>
      <c r="L892" s="34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92"/>
      <c r="D893" s="28"/>
      <c r="E893" s="28"/>
      <c r="F893" s="34"/>
      <c r="G893" s="92"/>
      <c r="H893" s="28"/>
      <c r="I893" s="28"/>
      <c r="J893" s="28"/>
      <c r="K893" s="34"/>
      <c r="L893" s="34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92"/>
      <c r="D894" s="28"/>
      <c r="E894" s="28"/>
      <c r="F894" s="34"/>
      <c r="G894" s="92"/>
      <c r="H894" s="28"/>
      <c r="I894" s="28"/>
      <c r="J894" s="28"/>
      <c r="K894" s="34"/>
      <c r="L894" s="34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92"/>
      <c r="D895" s="28"/>
      <c r="E895" s="28"/>
      <c r="F895" s="34"/>
      <c r="G895" s="92"/>
      <c r="H895" s="28"/>
      <c r="I895" s="28"/>
      <c r="J895" s="28"/>
      <c r="K895" s="34"/>
      <c r="L895" s="34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92"/>
      <c r="D896" s="28"/>
      <c r="E896" s="28"/>
      <c r="F896" s="34"/>
      <c r="G896" s="92"/>
      <c r="H896" s="28"/>
      <c r="I896" s="28"/>
      <c r="J896" s="28"/>
      <c r="K896" s="34"/>
      <c r="L896" s="34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92"/>
      <c r="D897" s="28"/>
      <c r="E897" s="28"/>
      <c r="F897" s="34"/>
      <c r="G897" s="92"/>
      <c r="H897" s="28"/>
      <c r="I897" s="28"/>
      <c r="J897" s="28"/>
      <c r="K897" s="34"/>
      <c r="L897" s="34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92"/>
      <c r="D898" s="28"/>
      <c r="E898" s="28"/>
      <c r="F898" s="34"/>
      <c r="G898" s="92"/>
      <c r="H898" s="28"/>
      <c r="I898" s="28"/>
      <c r="J898" s="28"/>
      <c r="K898" s="34"/>
      <c r="L898" s="34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92"/>
      <c r="D899" s="28"/>
      <c r="E899" s="28"/>
      <c r="F899" s="34"/>
      <c r="G899" s="92"/>
      <c r="H899" s="28"/>
      <c r="I899" s="28"/>
      <c r="J899" s="28"/>
      <c r="K899" s="34"/>
      <c r="L899" s="34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92"/>
      <c r="D900" s="28"/>
      <c r="E900" s="28"/>
      <c r="F900" s="34"/>
      <c r="G900" s="92"/>
      <c r="H900" s="28"/>
      <c r="I900" s="28"/>
      <c r="J900" s="28"/>
      <c r="K900" s="34"/>
      <c r="L900" s="34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92"/>
      <c r="D901" s="28"/>
      <c r="E901" s="28"/>
      <c r="F901" s="34"/>
      <c r="G901" s="92"/>
      <c r="H901" s="28"/>
      <c r="I901" s="28"/>
      <c r="J901" s="28"/>
      <c r="K901" s="34"/>
      <c r="L901" s="34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92"/>
      <c r="D902" s="28"/>
      <c r="E902" s="28"/>
      <c r="F902" s="34"/>
      <c r="G902" s="92"/>
      <c r="H902" s="28"/>
      <c r="I902" s="28"/>
      <c r="J902" s="28"/>
      <c r="K902" s="34"/>
      <c r="L902" s="34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92"/>
      <c r="D903" s="28"/>
      <c r="E903" s="28"/>
      <c r="F903" s="34"/>
      <c r="G903" s="92"/>
      <c r="H903" s="28"/>
      <c r="I903" s="28"/>
      <c r="J903" s="28"/>
      <c r="K903" s="34"/>
      <c r="L903" s="34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92"/>
      <c r="D904" s="28"/>
      <c r="E904" s="28"/>
      <c r="F904" s="34"/>
      <c r="G904" s="92"/>
      <c r="H904" s="28"/>
      <c r="I904" s="28"/>
      <c r="J904" s="28"/>
      <c r="K904" s="34"/>
      <c r="L904" s="34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92"/>
      <c r="D905" s="28"/>
      <c r="E905" s="28"/>
      <c r="F905" s="34"/>
      <c r="G905" s="92"/>
      <c r="H905" s="28"/>
      <c r="I905" s="28"/>
      <c r="J905" s="28"/>
      <c r="K905" s="34"/>
      <c r="L905" s="34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92"/>
      <c r="D906" s="28"/>
      <c r="E906" s="28"/>
      <c r="F906" s="34"/>
      <c r="G906" s="92"/>
      <c r="H906" s="28"/>
      <c r="I906" s="28"/>
      <c r="J906" s="28"/>
      <c r="K906" s="34"/>
      <c r="L906" s="34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92"/>
      <c r="D907" s="28"/>
      <c r="E907" s="28"/>
      <c r="F907" s="34"/>
      <c r="G907" s="92"/>
      <c r="H907" s="28"/>
      <c r="I907" s="28"/>
      <c r="J907" s="28"/>
      <c r="K907" s="34"/>
      <c r="L907" s="34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92"/>
      <c r="D908" s="28"/>
      <c r="E908" s="28"/>
      <c r="F908" s="34"/>
      <c r="G908" s="92"/>
      <c r="H908" s="28"/>
      <c r="I908" s="28"/>
      <c r="J908" s="28"/>
      <c r="K908" s="34"/>
      <c r="L908" s="34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92"/>
      <c r="D909" s="28"/>
      <c r="E909" s="28"/>
      <c r="F909" s="34"/>
      <c r="G909" s="92"/>
      <c r="H909" s="28"/>
      <c r="I909" s="28"/>
      <c r="J909" s="28"/>
      <c r="K909" s="34"/>
      <c r="L909" s="34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92"/>
      <c r="D910" s="28"/>
      <c r="E910" s="28"/>
      <c r="F910" s="34"/>
      <c r="G910" s="92"/>
      <c r="H910" s="28"/>
      <c r="I910" s="28"/>
      <c r="J910" s="28"/>
      <c r="K910" s="34"/>
      <c r="L910" s="34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92"/>
      <c r="D911" s="28"/>
      <c r="E911" s="28"/>
      <c r="F911" s="34"/>
      <c r="G911" s="92"/>
      <c r="H911" s="28"/>
      <c r="I911" s="28"/>
      <c r="J911" s="28"/>
      <c r="K911" s="34"/>
      <c r="L911" s="34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92"/>
      <c r="D912" s="28"/>
      <c r="E912" s="28"/>
      <c r="F912" s="34"/>
      <c r="G912" s="92"/>
      <c r="H912" s="28"/>
      <c r="I912" s="28"/>
      <c r="J912" s="28"/>
      <c r="K912" s="34"/>
      <c r="L912" s="34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92"/>
      <c r="D913" s="28"/>
      <c r="E913" s="28"/>
      <c r="F913" s="34"/>
      <c r="G913" s="92"/>
      <c r="H913" s="28"/>
      <c r="I913" s="28"/>
      <c r="J913" s="28"/>
      <c r="K913" s="34"/>
      <c r="L913" s="34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92"/>
      <c r="D914" s="28"/>
      <c r="E914" s="28"/>
      <c r="F914" s="34"/>
      <c r="G914" s="92"/>
      <c r="H914" s="28"/>
      <c r="I914" s="28"/>
      <c r="J914" s="28"/>
      <c r="K914" s="34"/>
      <c r="L914" s="34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92"/>
      <c r="D915" s="28"/>
      <c r="E915" s="28"/>
      <c r="F915" s="34"/>
      <c r="G915" s="92"/>
      <c r="H915" s="28"/>
      <c r="I915" s="28"/>
      <c r="J915" s="28"/>
      <c r="K915" s="34"/>
      <c r="L915" s="34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92"/>
      <c r="D916" s="28"/>
      <c r="E916" s="28"/>
      <c r="F916" s="34"/>
      <c r="G916" s="92"/>
      <c r="H916" s="28"/>
      <c r="I916" s="28"/>
      <c r="J916" s="28"/>
      <c r="K916" s="34"/>
      <c r="L916" s="34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92"/>
      <c r="D917" s="28"/>
      <c r="E917" s="28"/>
      <c r="F917" s="34"/>
      <c r="G917" s="92"/>
      <c r="H917" s="28"/>
      <c r="I917" s="28"/>
      <c r="J917" s="28"/>
      <c r="K917" s="34"/>
      <c r="L917" s="34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92"/>
      <c r="D918" s="28"/>
      <c r="E918" s="28"/>
      <c r="F918" s="34"/>
      <c r="G918" s="92"/>
      <c r="H918" s="28"/>
      <c r="I918" s="28"/>
      <c r="J918" s="28"/>
      <c r="K918" s="34"/>
      <c r="L918" s="34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92"/>
      <c r="D919" s="28"/>
      <c r="E919" s="28"/>
      <c r="F919" s="34"/>
      <c r="G919" s="92"/>
      <c r="H919" s="28"/>
      <c r="I919" s="28"/>
      <c r="J919" s="28"/>
      <c r="K919" s="34"/>
      <c r="L919" s="34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92"/>
      <c r="D920" s="28"/>
      <c r="E920" s="28"/>
      <c r="F920" s="34"/>
      <c r="G920" s="92"/>
      <c r="H920" s="28"/>
      <c r="I920" s="28"/>
      <c r="J920" s="28"/>
      <c r="K920" s="34"/>
      <c r="L920" s="34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92"/>
      <c r="D921" s="28"/>
      <c r="E921" s="28"/>
      <c r="F921" s="34"/>
      <c r="G921" s="92"/>
      <c r="H921" s="28"/>
      <c r="I921" s="28"/>
      <c r="J921" s="28"/>
      <c r="K921" s="34"/>
      <c r="L921" s="34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92"/>
      <c r="D922" s="28"/>
      <c r="E922" s="28"/>
      <c r="F922" s="34"/>
      <c r="G922" s="92"/>
      <c r="H922" s="28"/>
      <c r="I922" s="28"/>
      <c r="J922" s="28"/>
      <c r="K922" s="34"/>
      <c r="L922" s="34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92"/>
      <c r="D923" s="28"/>
      <c r="E923" s="28"/>
      <c r="F923" s="34"/>
      <c r="G923" s="92"/>
      <c r="H923" s="28"/>
      <c r="I923" s="28"/>
      <c r="J923" s="28"/>
      <c r="K923" s="34"/>
      <c r="L923" s="34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92"/>
      <c r="D924" s="28"/>
      <c r="E924" s="28"/>
      <c r="F924" s="34"/>
      <c r="G924" s="92"/>
      <c r="H924" s="28"/>
      <c r="I924" s="28"/>
      <c r="J924" s="28"/>
      <c r="K924" s="34"/>
      <c r="L924" s="34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92"/>
      <c r="D925" s="28"/>
      <c r="E925" s="28"/>
      <c r="F925" s="34"/>
      <c r="G925" s="92"/>
      <c r="H925" s="28"/>
      <c r="I925" s="28"/>
      <c r="J925" s="28"/>
      <c r="K925" s="34"/>
      <c r="L925" s="34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92"/>
      <c r="D926" s="28"/>
      <c r="E926" s="28"/>
      <c r="F926" s="34"/>
      <c r="G926" s="92"/>
      <c r="H926" s="28"/>
      <c r="I926" s="28"/>
      <c r="J926" s="28"/>
      <c r="K926" s="34"/>
      <c r="L926" s="34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92"/>
      <c r="D927" s="28"/>
      <c r="E927" s="28"/>
      <c r="F927" s="34"/>
      <c r="G927" s="92"/>
      <c r="H927" s="28"/>
      <c r="I927" s="28"/>
      <c r="J927" s="28"/>
      <c r="K927" s="34"/>
      <c r="L927" s="34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92"/>
      <c r="D928" s="28"/>
      <c r="E928" s="28"/>
      <c r="F928" s="34"/>
      <c r="G928" s="92"/>
      <c r="H928" s="28"/>
      <c r="I928" s="28"/>
      <c r="J928" s="28"/>
      <c r="K928" s="34"/>
      <c r="L928" s="34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92"/>
      <c r="D929" s="28"/>
      <c r="E929" s="28"/>
      <c r="F929" s="34"/>
      <c r="G929" s="92"/>
      <c r="H929" s="28"/>
      <c r="I929" s="28"/>
      <c r="J929" s="28"/>
      <c r="K929" s="34"/>
      <c r="L929" s="34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92"/>
      <c r="D930" s="28"/>
      <c r="E930" s="28"/>
      <c r="F930" s="34"/>
      <c r="G930" s="92"/>
      <c r="H930" s="28"/>
      <c r="I930" s="28"/>
      <c r="J930" s="28"/>
      <c r="K930" s="34"/>
      <c r="L930" s="34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92"/>
      <c r="D931" s="28"/>
      <c r="E931" s="28"/>
      <c r="F931" s="34"/>
      <c r="G931" s="92"/>
      <c r="H931" s="28"/>
      <c r="I931" s="28"/>
      <c r="J931" s="28"/>
      <c r="K931" s="34"/>
      <c r="L931" s="34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92"/>
      <c r="D932" s="28"/>
      <c r="E932" s="28"/>
      <c r="F932" s="34"/>
      <c r="G932" s="92"/>
      <c r="H932" s="28"/>
      <c r="I932" s="28"/>
      <c r="J932" s="28"/>
      <c r="K932" s="34"/>
      <c r="L932" s="34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92"/>
      <c r="D933" s="28"/>
      <c r="E933" s="28"/>
      <c r="F933" s="34"/>
      <c r="G933" s="92"/>
      <c r="H933" s="28"/>
      <c r="I933" s="28"/>
      <c r="J933" s="28"/>
      <c r="K933" s="34"/>
      <c r="L933" s="34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92"/>
      <c r="D934" s="28"/>
      <c r="E934" s="28"/>
      <c r="F934" s="34"/>
      <c r="G934" s="92"/>
      <c r="H934" s="28"/>
      <c r="I934" s="28"/>
      <c r="J934" s="28"/>
      <c r="K934" s="34"/>
      <c r="L934" s="34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92"/>
      <c r="D935" s="28"/>
      <c r="E935" s="28"/>
      <c r="F935" s="34"/>
      <c r="G935" s="92"/>
      <c r="H935" s="28"/>
      <c r="I935" s="28"/>
      <c r="J935" s="28"/>
      <c r="K935" s="34"/>
      <c r="L935" s="34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92"/>
      <c r="D936" s="28"/>
      <c r="E936" s="28"/>
      <c r="F936" s="34"/>
      <c r="G936" s="92"/>
      <c r="H936" s="28"/>
      <c r="I936" s="28"/>
      <c r="J936" s="28"/>
      <c r="K936" s="34"/>
      <c r="L936" s="34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92"/>
      <c r="D937" s="28"/>
      <c r="E937" s="28"/>
      <c r="F937" s="34"/>
      <c r="G937" s="92"/>
      <c r="H937" s="28"/>
      <c r="I937" s="28"/>
      <c r="J937" s="28"/>
      <c r="K937" s="34"/>
      <c r="L937" s="34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92"/>
      <c r="D938" s="28"/>
      <c r="E938" s="28"/>
      <c r="F938" s="34"/>
      <c r="G938" s="92"/>
      <c r="H938" s="28"/>
      <c r="I938" s="28"/>
      <c r="J938" s="28"/>
      <c r="K938" s="34"/>
      <c r="L938" s="34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92"/>
      <c r="D939" s="28"/>
      <c r="E939" s="28"/>
      <c r="F939" s="34"/>
      <c r="G939" s="92"/>
      <c r="H939" s="28"/>
      <c r="I939" s="28"/>
      <c r="J939" s="28"/>
      <c r="K939" s="34"/>
      <c r="L939" s="34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92"/>
      <c r="D940" s="28"/>
      <c r="E940" s="28"/>
      <c r="F940" s="34"/>
      <c r="G940" s="92"/>
      <c r="H940" s="28"/>
      <c r="I940" s="28"/>
      <c r="J940" s="28"/>
      <c r="K940" s="34"/>
      <c r="L940" s="34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92"/>
      <c r="D941" s="28"/>
      <c r="E941" s="28"/>
      <c r="F941" s="34"/>
      <c r="G941" s="92"/>
      <c r="H941" s="28"/>
      <c r="I941" s="28"/>
      <c r="J941" s="28"/>
      <c r="K941" s="34"/>
      <c r="L941" s="34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92"/>
      <c r="D942" s="28"/>
      <c r="E942" s="28"/>
      <c r="F942" s="34"/>
      <c r="G942" s="92"/>
      <c r="H942" s="28"/>
      <c r="I942" s="28"/>
      <c r="J942" s="28"/>
      <c r="K942" s="34"/>
      <c r="L942" s="34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92"/>
      <c r="D943" s="28"/>
      <c r="E943" s="28"/>
      <c r="F943" s="34"/>
      <c r="G943" s="92"/>
      <c r="H943" s="28"/>
      <c r="I943" s="28"/>
      <c r="J943" s="28"/>
      <c r="K943" s="34"/>
      <c r="L943" s="34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92"/>
      <c r="D944" s="28"/>
      <c r="E944" s="28"/>
      <c r="F944" s="34"/>
      <c r="G944" s="92"/>
      <c r="H944" s="28"/>
      <c r="I944" s="28"/>
      <c r="J944" s="28"/>
      <c r="K944" s="34"/>
      <c r="L944" s="34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92"/>
      <c r="D945" s="28"/>
      <c r="E945" s="28"/>
      <c r="F945" s="34"/>
      <c r="G945" s="92"/>
      <c r="H945" s="28"/>
      <c r="I945" s="28"/>
      <c r="J945" s="28"/>
      <c r="K945" s="34"/>
      <c r="L945" s="34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92"/>
      <c r="D946" s="28"/>
      <c r="E946" s="28"/>
      <c r="F946" s="34"/>
      <c r="G946" s="92"/>
      <c r="H946" s="28"/>
      <c r="I946" s="28"/>
      <c r="J946" s="28"/>
      <c r="K946" s="34"/>
      <c r="L946" s="34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92"/>
      <c r="D947" s="28"/>
      <c r="E947" s="28"/>
      <c r="F947" s="34"/>
      <c r="G947" s="92"/>
      <c r="H947" s="28"/>
      <c r="I947" s="28"/>
      <c r="J947" s="28"/>
      <c r="K947" s="34"/>
      <c r="L947" s="34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92"/>
      <c r="D948" s="28"/>
      <c r="E948" s="28"/>
      <c r="F948" s="34"/>
      <c r="G948" s="92"/>
      <c r="H948" s="28"/>
      <c r="I948" s="28"/>
      <c r="J948" s="28"/>
      <c r="K948" s="34"/>
      <c r="L948" s="34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92"/>
      <c r="D949" s="28"/>
      <c r="E949" s="28"/>
      <c r="F949" s="34"/>
      <c r="G949" s="92"/>
      <c r="H949" s="28"/>
      <c r="I949" s="28"/>
      <c r="J949" s="28"/>
      <c r="K949" s="34"/>
      <c r="L949" s="34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92"/>
      <c r="D950" s="28"/>
      <c r="E950" s="28"/>
      <c r="F950" s="34"/>
      <c r="G950" s="92"/>
      <c r="H950" s="28"/>
      <c r="I950" s="28"/>
      <c r="J950" s="28"/>
      <c r="K950" s="34"/>
      <c r="L950" s="34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92"/>
      <c r="D951" s="28"/>
      <c r="E951" s="28"/>
      <c r="F951" s="34"/>
      <c r="G951" s="92"/>
      <c r="H951" s="28"/>
      <c r="I951" s="28"/>
      <c r="J951" s="28"/>
      <c r="K951" s="34"/>
      <c r="L951" s="34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92"/>
      <c r="D952" s="28"/>
      <c r="E952" s="28"/>
      <c r="F952" s="34"/>
      <c r="G952" s="92"/>
      <c r="H952" s="28"/>
      <c r="I952" s="28"/>
      <c r="J952" s="28"/>
      <c r="K952" s="34"/>
      <c r="L952" s="34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92"/>
      <c r="D953" s="28"/>
      <c r="E953" s="28"/>
      <c r="F953" s="34"/>
      <c r="G953" s="92"/>
      <c r="H953" s="28"/>
      <c r="I953" s="28"/>
      <c r="J953" s="28"/>
      <c r="K953" s="34"/>
      <c r="L953" s="34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92"/>
      <c r="D954" s="28"/>
      <c r="E954" s="28"/>
      <c r="F954" s="34"/>
      <c r="G954" s="92"/>
      <c r="H954" s="28"/>
      <c r="I954" s="28"/>
      <c r="J954" s="28"/>
      <c r="K954" s="34"/>
      <c r="L954" s="34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92"/>
      <c r="D955" s="28"/>
      <c r="E955" s="28"/>
      <c r="F955" s="34"/>
      <c r="G955" s="92"/>
      <c r="H955" s="28"/>
      <c r="I955" s="28"/>
      <c r="J955" s="28"/>
      <c r="K955" s="34"/>
      <c r="L955" s="34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92"/>
      <c r="D956" s="28"/>
      <c r="E956" s="28"/>
      <c r="F956" s="34"/>
      <c r="G956" s="92"/>
      <c r="H956" s="28"/>
      <c r="I956" s="28"/>
      <c r="J956" s="28"/>
      <c r="K956" s="34"/>
      <c r="L956" s="34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92"/>
      <c r="D957" s="28"/>
      <c r="E957" s="28"/>
      <c r="F957" s="34"/>
      <c r="G957" s="92"/>
      <c r="H957" s="28"/>
      <c r="I957" s="28"/>
      <c r="J957" s="28"/>
      <c r="K957" s="34"/>
      <c r="L957" s="34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92"/>
      <c r="D958" s="28"/>
      <c r="E958" s="28"/>
      <c r="F958" s="34"/>
      <c r="G958" s="92"/>
      <c r="H958" s="28"/>
      <c r="I958" s="28"/>
      <c r="J958" s="28"/>
      <c r="K958" s="34"/>
      <c r="L958" s="34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92"/>
      <c r="D959" s="28"/>
      <c r="E959" s="28"/>
      <c r="F959" s="34"/>
      <c r="G959" s="92"/>
      <c r="H959" s="28"/>
      <c r="I959" s="28"/>
      <c r="J959" s="28"/>
      <c r="K959" s="34"/>
      <c r="L959" s="34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92"/>
      <c r="D960" s="28"/>
      <c r="E960" s="28"/>
      <c r="F960" s="34"/>
      <c r="G960" s="92"/>
      <c r="H960" s="28"/>
      <c r="I960" s="28"/>
      <c r="J960" s="28"/>
      <c r="K960" s="34"/>
      <c r="L960" s="34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92"/>
      <c r="D961" s="28"/>
      <c r="E961" s="28"/>
      <c r="F961" s="34"/>
      <c r="G961" s="92"/>
      <c r="H961" s="28"/>
      <c r="I961" s="28"/>
      <c r="J961" s="28"/>
      <c r="K961" s="34"/>
      <c r="L961" s="34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92"/>
      <c r="D962" s="28"/>
      <c r="E962" s="28"/>
      <c r="F962" s="34"/>
      <c r="G962" s="92"/>
      <c r="H962" s="28"/>
      <c r="I962" s="28"/>
      <c r="J962" s="28"/>
      <c r="K962" s="34"/>
      <c r="L962" s="34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92"/>
      <c r="D963" s="28"/>
      <c r="E963" s="28"/>
      <c r="F963" s="34"/>
      <c r="G963" s="92"/>
      <c r="H963" s="28"/>
      <c r="I963" s="28"/>
      <c r="J963" s="28"/>
      <c r="K963" s="34"/>
      <c r="L963" s="34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92"/>
      <c r="D964" s="28"/>
      <c r="E964" s="28"/>
      <c r="F964" s="34"/>
      <c r="G964" s="92"/>
      <c r="H964" s="28"/>
      <c r="I964" s="28"/>
      <c r="J964" s="28"/>
      <c r="K964" s="34"/>
      <c r="L964" s="34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92"/>
      <c r="D965" s="28"/>
      <c r="E965" s="28"/>
      <c r="F965" s="34"/>
      <c r="G965" s="92"/>
      <c r="H965" s="28"/>
      <c r="I965" s="28"/>
      <c r="J965" s="28"/>
      <c r="K965" s="34"/>
      <c r="L965" s="34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92"/>
      <c r="D966" s="28"/>
      <c r="E966" s="28"/>
      <c r="F966" s="34"/>
      <c r="G966" s="92"/>
      <c r="H966" s="28"/>
      <c r="I966" s="28"/>
      <c r="J966" s="28"/>
      <c r="K966" s="34"/>
      <c r="L966" s="34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92"/>
      <c r="D967" s="28"/>
      <c r="E967" s="28"/>
      <c r="F967" s="34"/>
      <c r="G967" s="92"/>
      <c r="H967" s="28"/>
      <c r="I967" s="28"/>
      <c r="J967" s="28"/>
      <c r="K967" s="34"/>
      <c r="L967" s="34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95"/>
      <c r="D968" s="33"/>
      <c r="E968" s="33"/>
      <c r="F968" s="35"/>
      <c r="G968" s="95"/>
      <c r="H968" s="33"/>
      <c r="I968" s="33"/>
      <c r="J968" s="33"/>
      <c r="K968" s="35"/>
      <c r="L968" s="34"/>
      <c r="M968" s="34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95"/>
      <c r="D969" s="33"/>
      <c r="E969" s="33"/>
      <c r="F969" s="35"/>
      <c r="G969" s="95"/>
      <c r="H969" s="33"/>
      <c r="I969" s="33"/>
      <c r="J969" s="33"/>
      <c r="K969" s="35"/>
      <c r="L969" s="34"/>
      <c r="M969" s="34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95"/>
      <c r="D970" s="33"/>
      <c r="E970" s="33"/>
      <c r="F970" s="35"/>
      <c r="G970" s="95"/>
      <c r="H970" s="33"/>
      <c r="I970" s="33"/>
      <c r="J970" s="33"/>
      <c r="K970" s="35"/>
      <c r="L970" s="34"/>
      <c r="M970" s="34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95"/>
      <c r="D971" s="33"/>
      <c r="E971" s="33"/>
      <c r="F971" s="35"/>
      <c r="G971" s="95"/>
      <c r="H971" s="33"/>
      <c r="I971" s="33"/>
      <c r="J971" s="33"/>
      <c r="K971" s="35"/>
      <c r="L971" s="34"/>
      <c r="M971" s="34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95"/>
      <c r="D972" s="33"/>
      <c r="E972" s="33"/>
      <c r="F972" s="35"/>
      <c r="G972" s="95"/>
      <c r="H972" s="33"/>
      <c r="I972" s="33"/>
      <c r="J972" s="33"/>
      <c r="K972" s="35"/>
      <c r="L972" s="34"/>
      <c r="M972" s="34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95"/>
      <c r="D973" s="33"/>
      <c r="E973" s="33"/>
      <c r="F973" s="35"/>
      <c r="G973" s="95"/>
      <c r="H973" s="33"/>
      <c r="I973" s="33"/>
      <c r="J973" s="33"/>
      <c r="K973" s="35"/>
      <c r="L973" s="34"/>
      <c r="M973" s="34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95"/>
      <c r="D974" s="33"/>
      <c r="E974" s="33"/>
      <c r="F974" s="35"/>
      <c r="G974" s="95"/>
      <c r="H974" s="33"/>
      <c r="I974" s="33"/>
      <c r="J974" s="33"/>
      <c r="K974" s="35"/>
      <c r="L974" s="34"/>
      <c r="M974" s="34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95"/>
      <c r="D975" s="33"/>
      <c r="E975" s="33"/>
      <c r="F975" s="35"/>
      <c r="G975" s="95"/>
      <c r="H975" s="33"/>
      <c r="I975" s="33"/>
      <c r="J975" s="33"/>
      <c r="K975" s="35"/>
      <c r="L975" s="34"/>
      <c r="M975" s="34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95"/>
      <c r="D976" s="33"/>
      <c r="E976" s="33"/>
      <c r="F976" s="35"/>
      <c r="G976" s="95"/>
      <c r="H976" s="33"/>
      <c r="I976" s="33"/>
      <c r="J976" s="33"/>
      <c r="K976" s="35"/>
      <c r="L976" s="34"/>
      <c r="M976" s="34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3:13" s="36" customFormat="1" ht="15" customHeight="1" x14ac:dyDescent="0.2">
      <c r="C993" s="96"/>
      <c r="G993" s="96"/>
      <c r="K993" s="45"/>
      <c r="L993" s="45"/>
      <c r="M993" s="45"/>
    </row>
    <row r="994" spans="3:13" s="36" customFormat="1" ht="15" customHeight="1" x14ac:dyDescent="0.2">
      <c r="C994" s="96"/>
      <c r="G994" s="96"/>
      <c r="K994" s="45"/>
      <c r="L994" s="45"/>
      <c r="M994" s="45"/>
    </row>
    <row r="995" spans="3:13" s="36" customFormat="1" ht="15" customHeight="1" x14ac:dyDescent="0.2">
      <c r="C995" s="96"/>
      <c r="G995" s="96"/>
      <c r="K995" s="45"/>
      <c r="L995" s="45"/>
      <c r="M995" s="45"/>
    </row>
    <row r="996" spans="3:13" s="36" customFormat="1" ht="15" customHeight="1" x14ac:dyDescent="0.2">
      <c r="C996" s="96"/>
      <c r="G996" s="96"/>
      <c r="K996" s="45"/>
      <c r="L996" s="45"/>
      <c r="M996" s="45"/>
    </row>
    <row r="997" spans="3:13" s="36" customFormat="1" ht="15" customHeight="1" x14ac:dyDescent="0.2">
      <c r="C997" s="96"/>
      <c r="G997" s="96"/>
      <c r="K997" s="45"/>
      <c r="L997" s="45"/>
      <c r="M997" s="45"/>
    </row>
    <row r="998" spans="3:13" s="36" customFormat="1" ht="15" customHeight="1" x14ac:dyDescent="0.2">
      <c r="C998" s="96"/>
      <c r="G998" s="96"/>
      <c r="K998" s="45"/>
      <c r="L998" s="45"/>
      <c r="M998" s="45"/>
    </row>
    <row r="999" spans="3:13" s="36" customFormat="1" ht="15" customHeight="1" x14ac:dyDescent="0.2">
      <c r="C999" s="96"/>
      <c r="G999" s="96"/>
      <c r="K999" s="45"/>
      <c r="L999" s="45"/>
      <c r="M999" s="45"/>
    </row>
    <row r="1000" spans="3:13" s="36" customFormat="1" ht="15" customHeight="1" x14ac:dyDescent="0.2">
      <c r="C1000" s="96"/>
      <c r="G1000" s="96"/>
      <c r="K1000" s="45"/>
      <c r="L1000" s="45"/>
      <c r="M1000" s="45"/>
    </row>
    <row r="1001" spans="3:13" s="36" customFormat="1" ht="15" customHeight="1" x14ac:dyDescent="0.2">
      <c r="C1001" s="96"/>
      <c r="G1001" s="96"/>
      <c r="K1001" s="45"/>
      <c r="L1001" s="45"/>
      <c r="M1001" s="45"/>
    </row>
    <row r="1002" spans="3:13" s="36" customFormat="1" ht="15" customHeight="1" x14ac:dyDescent="0.2">
      <c r="C1002" s="96"/>
      <c r="G1002" s="96"/>
      <c r="K1002" s="45"/>
      <c r="L1002" s="45"/>
      <c r="M1002" s="45"/>
    </row>
    <row r="1003" spans="3:13" s="36" customFormat="1" ht="15" customHeight="1" x14ac:dyDescent="0.2">
      <c r="C1003" s="96"/>
      <c r="G1003" s="96"/>
      <c r="K1003" s="45"/>
      <c r="L1003" s="45"/>
      <c r="M1003" s="45"/>
    </row>
    <row r="1004" spans="3:13" s="36" customFormat="1" ht="15" customHeight="1" x14ac:dyDescent="0.2">
      <c r="C1004" s="96"/>
      <c r="G1004" s="96"/>
      <c r="K1004" s="45"/>
      <c r="L1004" s="45"/>
      <c r="M1004" s="45"/>
    </row>
    <row r="1005" spans="3:13" s="36" customFormat="1" ht="15" customHeight="1" x14ac:dyDescent="0.2">
      <c r="C1005" s="96"/>
      <c r="G1005" s="96"/>
      <c r="K1005" s="45"/>
      <c r="L1005" s="45"/>
      <c r="M1005" s="45"/>
    </row>
    <row r="1006" spans="3:13" s="36" customFormat="1" ht="15" customHeight="1" x14ac:dyDescent="0.2">
      <c r="C1006" s="96"/>
      <c r="G1006" s="96"/>
      <c r="K1006" s="45"/>
      <c r="L1006" s="45"/>
      <c r="M1006" s="45"/>
    </row>
    <row r="1007" spans="3:13" s="36" customFormat="1" ht="15" customHeight="1" x14ac:dyDescent="0.2">
      <c r="C1007" s="96"/>
      <c r="G1007" s="96"/>
      <c r="K1007" s="45"/>
      <c r="L1007" s="45"/>
      <c r="M1007" s="45"/>
    </row>
    <row r="1008" spans="3:13" s="36" customFormat="1" ht="15" customHeight="1" x14ac:dyDescent="0.2">
      <c r="C1008" s="96"/>
      <c r="G1008" s="96"/>
      <c r="K1008" s="45"/>
      <c r="L1008" s="45"/>
      <c r="M1008" s="45"/>
    </row>
    <row r="1009" spans="3:13" s="36" customFormat="1" ht="15" customHeight="1" x14ac:dyDescent="0.2">
      <c r="C1009" s="96"/>
      <c r="G1009" s="96"/>
      <c r="K1009" s="45"/>
      <c r="L1009" s="45"/>
      <c r="M1009" s="45"/>
    </row>
    <row r="1010" spans="3:13" s="36" customFormat="1" ht="15" customHeight="1" x14ac:dyDescent="0.2">
      <c r="C1010" s="96"/>
      <c r="G1010" s="96"/>
      <c r="K1010" s="45"/>
      <c r="L1010" s="45"/>
      <c r="M1010" s="45"/>
    </row>
    <row r="1011" spans="3:13" s="36" customFormat="1" ht="15" customHeight="1" x14ac:dyDescent="0.2">
      <c r="C1011" s="96"/>
      <c r="G1011" s="96"/>
      <c r="K1011" s="45"/>
      <c r="L1011" s="45"/>
      <c r="M1011" s="45"/>
    </row>
    <row r="1012" spans="3:13" s="36" customFormat="1" ht="15" customHeight="1" x14ac:dyDescent="0.2">
      <c r="C1012" s="96"/>
      <c r="G1012" s="96"/>
      <c r="K1012" s="45"/>
      <c r="L1012" s="45"/>
      <c r="M1012" s="45"/>
    </row>
  </sheetData>
  <mergeCells count="2">
    <mergeCell ref="A7:M7"/>
    <mergeCell ref="A8:L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6"/>
  <sheetViews>
    <sheetView showGridLines="0" topLeftCell="E1" zoomScale="50" zoomScaleNormal="5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36" bestFit="1" customWidth="1"/>
    <col min="8" max="8" width="22.625" style="36" bestFit="1" customWidth="1"/>
    <col min="9" max="9" width="22.875" style="36" customWidth="1"/>
    <col min="10" max="10" width="36.75" style="36" bestFit="1" customWidth="1"/>
    <col min="11" max="11" width="27" style="45" bestFit="1" customWidth="1"/>
    <col min="12" max="12" width="20.375" style="45" bestFit="1" customWidth="1"/>
    <col min="13" max="13" width="15.875" style="45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34"/>
      <c r="L1" s="34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34"/>
      <c r="L2" s="34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34"/>
      <c r="L3" s="34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34"/>
      <c r="L4" s="34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34"/>
      <c r="L5" s="34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34"/>
      <c r="L6" s="34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1163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1"/>
      <c r="L9" s="91"/>
      <c r="M9" s="91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40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734</v>
      </c>
      <c r="C11" s="46">
        <v>2000</v>
      </c>
      <c r="D11" s="42" t="s">
        <v>253</v>
      </c>
      <c r="E11" s="44" t="s">
        <v>256</v>
      </c>
      <c r="F11" s="44" t="s">
        <v>5</v>
      </c>
      <c r="G11" s="103">
        <v>2000</v>
      </c>
      <c r="H11" s="103">
        <v>2000</v>
      </c>
      <c r="I11" s="48" t="s">
        <v>1184</v>
      </c>
      <c r="J11" s="50" t="s">
        <v>748</v>
      </c>
      <c r="K11" s="66" t="s">
        <v>793</v>
      </c>
      <c r="L11" s="47" t="s">
        <v>730</v>
      </c>
      <c r="M11" s="48" t="s">
        <v>568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735</v>
      </c>
      <c r="C12" s="46">
        <v>22305</v>
      </c>
      <c r="D12" s="42" t="s">
        <v>647</v>
      </c>
      <c r="E12" s="44" t="s">
        <v>256</v>
      </c>
      <c r="F12" s="44" t="s">
        <v>5</v>
      </c>
      <c r="G12" s="104">
        <v>22305</v>
      </c>
      <c r="H12" s="104">
        <v>22305</v>
      </c>
      <c r="I12" s="47" t="s">
        <v>384</v>
      </c>
      <c r="J12" s="50" t="s">
        <v>749</v>
      </c>
      <c r="K12" s="66" t="s">
        <v>794</v>
      </c>
      <c r="L12" s="47" t="s">
        <v>568</v>
      </c>
      <c r="M12" s="48" t="s">
        <v>732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736</v>
      </c>
      <c r="C13" s="46">
        <v>5184</v>
      </c>
      <c r="D13" s="42" t="s">
        <v>648</v>
      </c>
      <c r="E13" s="44" t="s">
        <v>256</v>
      </c>
      <c r="F13" s="44" t="s">
        <v>5</v>
      </c>
      <c r="G13" s="104">
        <v>5184</v>
      </c>
      <c r="H13" s="104">
        <v>5184</v>
      </c>
      <c r="I13" s="47" t="s">
        <v>382</v>
      </c>
      <c r="J13" s="50" t="s">
        <v>81</v>
      </c>
      <c r="K13" s="66" t="s">
        <v>795</v>
      </c>
      <c r="L13" s="47" t="s">
        <v>568</v>
      </c>
      <c r="M13" s="48" t="s">
        <v>569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737</v>
      </c>
      <c r="C14" s="46">
        <v>34500</v>
      </c>
      <c r="D14" s="42" t="s">
        <v>649</v>
      </c>
      <c r="E14" s="44" t="s">
        <v>256</v>
      </c>
      <c r="F14" s="44" t="s">
        <v>5</v>
      </c>
      <c r="G14" s="105">
        <v>34500</v>
      </c>
      <c r="H14" s="105">
        <v>34500</v>
      </c>
      <c r="I14" s="47" t="s">
        <v>1185</v>
      </c>
      <c r="J14" s="50" t="s">
        <v>750</v>
      </c>
      <c r="K14" s="66" t="s">
        <v>796</v>
      </c>
      <c r="L14" s="47" t="s">
        <v>569</v>
      </c>
      <c r="M14" s="48" t="s">
        <v>783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738</v>
      </c>
      <c r="C15" s="46">
        <v>4485</v>
      </c>
      <c r="D15" s="42" t="s">
        <v>650</v>
      </c>
      <c r="E15" s="44" t="s">
        <v>256</v>
      </c>
      <c r="F15" s="44" t="s">
        <v>5</v>
      </c>
      <c r="G15" s="104">
        <v>4485</v>
      </c>
      <c r="H15" s="104">
        <v>4485</v>
      </c>
      <c r="I15" s="47" t="s">
        <v>378</v>
      </c>
      <c r="J15" s="50" t="s">
        <v>108</v>
      </c>
      <c r="K15" s="66" t="s">
        <v>797</v>
      </c>
      <c r="L15" s="47" t="s">
        <v>570</v>
      </c>
      <c r="M15" s="48" t="s">
        <v>773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817</v>
      </c>
      <c r="C16" s="46">
        <v>15870</v>
      </c>
      <c r="D16" s="42" t="s">
        <v>754</v>
      </c>
      <c r="E16" s="44" t="s">
        <v>256</v>
      </c>
      <c r="F16" s="44" t="s">
        <v>5</v>
      </c>
      <c r="G16" s="104">
        <v>15870</v>
      </c>
      <c r="H16" s="104">
        <v>15870</v>
      </c>
      <c r="I16" s="47" t="s">
        <v>378</v>
      </c>
      <c r="J16" s="50" t="s">
        <v>108</v>
      </c>
      <c r="K16" s="66" t="s">
        <v>798</v>
      </c>
      <c r="L16" s="47" t="s">
        <v>773</v>
      </c>
      <c r="M16" s="48" t="s">
        <v>784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739</v>
      </c>
      <c r="C17" s="46">
        <v>15250</v>
      </c>
      <c r="D17" s="42" t="s">
        <v>755</v>
      </c>
      <c r="E17" s="44" t="s">
        <v>256</v>
      </c>
      <c r="F17" s="44" t="s">
        <v>5</v>
      </c>
      <c r="G17" s="104">
        <v>15250</v>
      </c>
      <c r="H17" s="104">
        <v>15250</v>
      </c>
      <c r="I17" s="47" t="s">
        <v>447</v>
      </c>
      <c r="J17" s="50" t="s">
        <v>605</v>
      </c>
      <c r="K17" s="66" t="s">
        <v>799</v>
      </c>
      <c r="L17" s="47" t="s">
        <v>774</v>
      </c>
      <c r="M17" s="48" t="s">
        <v>785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740</v>
      </c>
      <c r="C18" s="46">
        <v>21730</v>
      </c>
      <c r="D18" s="42" t="s">
        <v>756</v>
      </c>
      <c r="E18" s="44" t="s">
        <v>256</v>
      </c>
      <c r="F18" s="44" t="s">
        <v>5</v>
      </c>
      <c r="G18" s="104">
        <v>21730</v>
      </c>
      <c r="H18" s="104">
        <v>21730</v>
      </c>
      <c r="I18" s="47" t="s">
        <v>376</v>
      </c>
      <c r="J18" s="50" t="s">
        <v>166</v>
      </c>
      <c r="K18" s="66" t="s">
        <v>800</v>
      </c>
      <c r="L18" s="47" t="s">
        <v>774</v>
      </c>
      <c r="M18" s="48" t="s">
        <v>785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741</v>
      </c>
      <c r="C19" s="46">
        <v>300</v>
      </c>
      <c r="D19" s="42" t="s">
        <v>757</v>
      </c>
      <c r="E19" s="44" t="s">
        <v>256</v>
      </c>
      <c r="F19" s="44" t="s">
        <v>5</v>
      </c>
      <c r="G19" s="105">
        <v>300</v>
      </c>
      <c r="H19" s="105">
        <v>300</v>
      </c>
      <c r="I19" s="47" t="s">
        <v>271</v>
      </c>
      <c r="J19" s="107" t="s">
        <v>76</v>
      </c>
      <c r="K19" s="66" t="s">
        <v>801</v>
      </c>
      <c r="L19" s="47" t="s">
        <v>775</v>
      </c>
      <c r="M19" s="48" t="s">
        <v>778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818</v>
      </c>
      <c r="C20" s="46">
        <v>2200</v>
      </c>
      <c r="D20" s="42" t="s">
        <v>758</v>
      </c>
      <c r="E20" s="44" t="s">
        <v>256</v>
      </c>
      <c r="F20" s="44" t="s">
        <v>5</v>
      </c>
      <c r="G20" s="105">
        <v>2200</v>
      </c>
      <c r="H20" s="105">
        <v>2200</v>
      </c>
      <c r="I20" s="47" t="s">
        <v>269</v>
      </c>
      <c r="J20" s="107" t="s">
        <v>70</v>
      </c>
      <c r="K20" s="66" t="s">
        <v>802</v>
      </c>
      <c r="L20" s="47" t="s">
        <v>775</v>
      </c>
      <c r="M20" s="48" t="s">
        <v>778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742</v>
      </c>
      <c r="C21" s="46">
        <v>13100</v>
      </c>
      <c r="D21" s="42" t="s">
        <v>759</v>
      </c>
      <c r="E21" s="44" t="s">
        <v>256</v>
      </c>
      <c r="F21" s="44" t="s">
        <v>5</v>
      </c>
      <c r="G21" s="105">
        <v>13100</v>
      </c>
      <c r="H21" s="105">
        <v>13100</v>
      </c>
      <c r="I21" s="47" t="s">
        <v>386</v>
      </c>
      <c r="J21" s="107" t="s">
        <v>101</v>
      </c>
      <c r="K21" s="66" t="s">
        <v>803</v>
      </c>
      <c r="L21" s="47" t="s">
        <v>776</v>
      </c>
      <c r="M21" s="48" t="s">
        <v>630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819</v>
      </c>
      <c r="C22" s="46">
        <v>211300</v>
      </c>
      <c r="D22" s="42" t="s">
        <v>760</v>
      </c>
      <c r="E22" s="44" t="s">
        <v>256</v>
      </c>
      <c r="F22" s="44" t="s">
        <v>5</v>
      </c>
      <c r="G22" s="104">
        <v>211300</v>
      </c>
      <c r="H22" s="104">
        <v>211300</v>
      </c>
      <c r="I22" s="47" t="s">
        <v>381</v>
      </c>
      <c r="J22" s="50" t="s">
        <v>91</v>
      </c>
      <c r="K22" s="66" t="s">
        <v>804</v>
      </c>
      <c r="L22" s="47" t="s">
        <v>776</v>
      </c>
      <c r="M22" s="48" t="s">
        <v>786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743</v>
      </c>
      <c r="C23" s="46">
        <v>6495</v>
      </c>
      <c r="D23" s="42" t="s">
        <v>761</v>
      </c>
      <c r="E23" s="44" t="s">
        <v>256</v>
      </c>
      <c r="F23" s="44" t="s">
        <v>5</v>
      </c>
      <c r="G23" s="104">
        <v>6495</v>
      </c>
      <c r="H23" s="104">
        <v>6495</v>
      </c>
      <c r="I23" s="48" t="s">
        <v>378</v>
      </c>
      <c r="J23" s="50" t="s">
        <v>108</v>
      </c>
      <c r="K23" s="66" t="s">
        <v>805</v>
      </c>
      <c r="L23" s="47" t="s">
        <v>777</v>
      </c>
      <c r="M23" s="47" t="s">
        <v>787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820</v>
      </c>
      <c r="C24" s="46">
        <v>20480</v>
      </c>
      <c r="D24" s="42" t="s">
        <v>762</v>
      </c>
      <c r="E24" s="44" t="s">
        <v>256</v>
      </c>
      <c r="F24" s="44" t="s">
        <v>5</v>
      </c>
      <c r="G24" s="104">
        <v>20480</v>
      </c>
      <c r="H24" s="104">
        <v>20480</v>
      </c>
      <c r="I24" s="47" t="s">
        <v>386</v>
      </c>
      <c r="J24" s="50" t="s">
        <v>101</v>
      </c>
      <c r="K24" s="66" t="s">
        <v>806</v>
      </c>
      <c r="L24" s="47" t="s">
        <v>777</v>
      </c>
      <c r="M24" s="48" t="s">
        <v>787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744</v>
      </c>
      <c r="C25" s="46">
        <v>2400</v>
      </c>
      <c r="D25" s="42" t="s">
        <v>763</v>
      </c>
      <c r="E25" s="44" t="s">
        <v>256</v>
      </c>
      <c r="F25" s="44" t="s">
        <v>5</v>
      </c>
      <c r="G25" s="103">
        <v>2400</v>
      </c>
      <c r="H25" s="103">
        <v>2400</v>
      </c>
      <c r="I25" s="47" t="s">
        <v>269</v>
      </c>
      <c r="J25" s="57" t="s">
        <v>70</v>
      </c>
      <c r="K25" s="66" t="s">
        <v>807</v>
      </c>
      <c r="L25" s="47" t="s">
        <v>778</v>
      </c>
      <c r="M25" s="47" t="s">
        <v>788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592</v>
      </c>
      <c r="C26" s="46">
        <v>7000</v>
      </c>
      <c r="D26" s="42" t="s">
        <v>764</v>
      </c>
      <c r="E26" s="44" t="s">
        <v>256</v>
      </c>
      <c r="F26" s="44" t="s">
        <v>5</v>
      </c>
      <c r="G26" s="103">
        <v>7000</v>
      </c>
      <c r="H26" s="103">
        <v>7000</v>
      </c>
      <c r="I26" s="47" t="s">
        <v>360</v>
      </c>
      <c r="J26" s="57" t="s">
        <v>79</v>
      </c>
      <c r="K26" s="66" t="s">
        <v>808</v>
      </c>
      <c r="L26" s="47" t="s">
        <v>779</v>
      </c>
      <c r="M26" s="47" t="s">
        <v>789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591</v>
      </c>
      <c r="C27" s="46">
        <v>7000</v>
      </c>
      <c r="D27" s="42" t="s">
        <v>765</v>
      </c>
      <c r="E27" s="44" t="s">
        <v>256</v>
      </c>
      <c r="F27" s="44" t="s">
        <v>5</v>
      </c>
      <c r="G27" s="103">
        <v>7000</v>
      </c>
      <c r="H27" s="103">
        <v>7000</v>
      </c>
      <c r="I27" s="47" t="s">
        <v>502</v>
      </c>
      <c r="J27" s="57" t="s">
        <v>751</v>
      </c>
      <c r="K27" s="66" t="s">
        <v>809</v>
      </c>
      <c r="L27" s="47" t="s">
        <v>779</v>
      </c>
      <c r="M27" s="47" t="s">
        <v>789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822</v>
      </c>
      <c r="C28" s="46">
        <v>14645</v>
      </c>
      <c r="D28" s="42" t="s">
        <v>766</v>
      </c>
      <c r="E28" s="44" t="s">
        <v>256</v>
      </c>
      <c r="F28" s="44" t="s">
        <v>5</v>
      </c>
      <c r="G28" s="103">
        <v>14645</v>
      </c>
      <c r="H28" s="103">
        <v>14645</v>
      </c>
      <c r="I28" s="47" t="s">
        <v>376</v>
      </c>
      <c r="J28" s="57" t="s">
        <v>166</v>
      </c>
      <c r="K28" s="66" t="s">
        <v>810</v>
      </c>
      <c r="L28" s="47" t="s">
        <v>779</v>
      </c>
      <c r="M28" s="47" t="s">
        <v>782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823</v>
      </c>
      <c r="C29" s="46">
        <v>2420</v>
      </c>
      <c r="D29" s="42" t="s">
        <v>767</v>
      </c>
      <c r="E29" s="44" t="s">
        <v>256</v>
      </c>
      <c r="F29" s="44" t="s">
        <v>5</v>
      </c>
      <c r="G29" s="103">
        <v>2420</v>
      </c>
      <c r="H29" s="103">
        <v>2420</v>
      </c>
      <c r="I29" s="47" t="s">
        <v>271</v>
      </c>
      <c r="J29" s="57" t="s">
        <v>76</v>
      </c>
      <c r="K29" s="66" t="s">
        <v>811</v>
      </c>
      <c r="L29" s="47" t="s">
        <v>779</v>
      </c>
      <c r="M29" s="47" t="s">
        <v>782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745</v>
      </c>
      <c r="C30" s="46">
        <v>1299</v>
      </c>
      <c r="D30" s="42" t="s">
        <v>768</v>
      </c>
      <c r="E30" s="44" t="s">
        <v>256</v>
      </c>
      <c r="F30" s="44" t="s">
        <v>5</v>
      </c>
      <c r="G30" s="103">
        <v>1299</v>
      </c>
      <c r="H30" s="103">
        <v>1299</v>
      </c>
      <c r="I30" s="47" t="s">
        <v>376</v>
      </c>
      <c r="J30" s="57" t="s">
        <v>166</v>
      </c>
      <c r="K30" s="66" t="s">
        <v>816</v>
      </c>
      <c r="L30" s="47" t="s">
        <v>779</v>
      </c>
      <c r="M30" s="47" t="s">
        <v>782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746</v>
      </c>
      <c r="C31" s="46">
        <v>420937.66</v>
      </c>
      <c r="D31" s="42" t="s">
        <v>769</v>
      </c>
      <c r="E31" s="44" t="s">
        <v>256</v>
      </c>
      <c r="F31" s="44" t="s">
        <v>5</v>
      </c>
      <c r="G31" s="106">
        <v>420937.66</v>
      </c>
      <c r="H31" s="106">
        <v>420937.66</v>
      </c>
      <c r="I31" s="47" t="s">
        <v>262</v>
      </c>
      <c r="J31" s="57" t="s">
        <v>55</v>
      </c>
      <c r="K31" s="66" t="s">
        <v>815</v>
      </c>
      <c r="L31" s="47" t="s">
        <v>780</v>
      </c>
      <c r="M31" s="47" t="s">
        <v>790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821</v>
      </c>
      <c r="C32" s="46">
        <v>13600</v>
      </c>
      <c r="D32" s="42" t="s">
        <v>770</v>
      </c>
      <c r="E32" s="44" t="s">
        <v>256</v>
      </c>
      <c r="F32" s="44" t="s">
        <v>5</v>
      </c>
      <c r="G32" s="103">
        <v>13600</v>
      </c>
      <c r="H32" s="103">
        <v>13600</v>
      </c>
      <c r="I32" s="47" t="s">
        <v>1166</v>
      </c>
      <c r="J32" s="57" t="s">
        <v>752</v>
      </c>
      <c r="K32" s="66" t="s">
        <v>814</v>
      </c>
      <c r="L32" s="47" t="s">
        <v>781</v>
      </c>
      <c r="M32" s="47" t="s">
        <v>791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747</v>
      </c>
      <c r="C33" s="46">
        <v>5800</v>
      </c>
      <c r="D33" s="42" t="s">
        <v>771</v>
      </c>
      <c r="E33" s="44" t="s">
        <v>256</v>
      </c>
      <c r="F33" s="44" t="s">
        <v>5</v>
      </c>
      <c r="G33" s="103">
        <v>5800</v>
      </c>
      <c r="H33" s="103">
        <v>5800</v>
      </c>
      <c r="I33" s="47" t="s">
        <v>1166</v>
      </c>
      <c r="J33" s="57" t="s">
        <v>752</v>
      </c>
      <c r="K33" s="66" t="s">
        <v>813</v>
      </c>
      <c r="L33" s="47" t="s">
        <v>781</v>
      </c>
      <c r="M33" s="47" t="s">
        <v>791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156</v>
      </c>
      <c r="C34" s="46">
        <v>3070</v>
      </c>
      <c r="D34" s="42" t="s">
        <v>772</v>
      </c>
      <c r="E34" s="44" t="s">
        <v>256</v>
      </c>
      <c r="F34" s="44" t="s">
        <v>5</v>
      </c>
      <c r="G34" s="103">
        <v>3070</v>
      </c>
      <c r="H34" s="103">
        <v>3070</v>
      </c>
      <c r="I34" s="47" t="s">
        <v>1186</v>
      </c>
      <c r="J34" s="57" t="s">
        <v>753</v>
      </c>
      <c r="K34" s="66" t="s">
        <v>812</v>
      </c>
      <c r="L34" s="47" t="s">
        <v>782</v>
      </c>
      <c r="M34" s="47" t="s">
        <v>792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15.75" customHeight="1" x14ac:dyDescent="0.2">
      <c r="A35" s="34"/>
      <c r="B35" s="28"/>
      <c r="C35" s="28"/>
      <c r="D35" s="28"/>
      <c r="E35" s="28"/>
      <c r="F35" s="34"/>
      <c r="G35" s="28"/>
      <c r="H35" s="28"/>
      <c r="I35" s="28"/>
      <c r="J35" s="28"/>
      <c r="K35" s="34"/>
      <c r="L35" s="34"/>
      <c r="M35" s="34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.75" customHeight="1" x14ac:dyDescent="0.2">
      <c r="A36" s="34"/>
      <c r="B36" s="28"/>
      <c r="C36" s="28"/>
      <c r="D36" s="28"/>
      <c r="E36" s="28"/>
      <c r="F36" s="34"/>
      <c r="G36" s="28"/>
      <c r="H36" s="28"/>
      <c r="I36" s="28"/>
      <c r="J36" s="28"/>
      <c r="K36" s="34"/>
      <c r="L36" s="34"/>
      <c r="M36" s="34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15.75" customHeight="1" x14ac:dyDescent="0.2">
      <c r="A37" s="34"/>
      <c r="B37" s="28"/>
      <c r="C37" s="28"/>
      <c r="D37" s="28"/>
      <c r="E37" s="28"/>
      <c r="F37" s="34"/>
      <c r="G37" s="28"/>
      <c r="H37" s="28"/>
      <c r="I37" s="28"/>
      <c r="J37" s="28"/>
      <c r="K37" s="34"/>
      <c r="L37" s="34"/>
      <c r="M37" s="34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.75" customHeight="1" x14ac:dyDescent="0.2">
      <c r="A38" s="34"/>
      <c r="B38" s="28"/>
      <c r="C38" s="28"/>
      <c r="D38" s="28"/>
      <c r="E38" s="28"/>
      <c r="F38" s="34"/>
      <c r="G38" s="28"/>
      <c r="H38" s="28"/>
      <c r="I38" s="28"/>
      <c r="J38" s="28"/>
      <c r="K38" s="34"/>
      <c r="L38" s="34"/>
      <c r="M38" s="34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.75" customHeight="1" x14ac:dyDescent="0.2">
      <c r="A39" s="34"/>
      <c r="B39" s="28"/>
      <c r="C39" s="28"/>
      <c r="D39" s="28"/>
      <c r="E39" s="28"/>
      <c r="F39" s="34"/>
      <c r="G39" s="28"/>
      <c r="H39" s="28"/>
      <c r="I39" s="28"/>
      <c r="J39" s="28"/>
      <c r="K39" s="34"/>
      <c r="L39" s="34"/>
      <c r="M39" s="34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5.75" customHeight="1" x14ac:dyDescent="0.2">
      <c r="A40" s="34"/>
      <c r="B40" s="28"/>
      <c r="C40" s="28"/>
      <c r="D40" s="28"/>
      <c r="E40" s="28"/>
      <c r="F40" s="34"/>
      <c r="G40" s="28"/>
      <c r="H40" s="28"/>
      <c r="I40" s="28"/>
      <c r="J40" s="28"/>
      <c r="K40" s="34"/>
      <c r="L40" s="34"/>
      <c r="M40" s="34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.75" customHeight="1" x14ac:dyDescent="0.2">
      <c r="A41" s="34"/>
      <c r="B41" s="28"/>
      <c r="C41" s="28"/>
      <c r="D41" s="28"/>
      <c r="E41" s="28"/>
      <c r="F41" s="34"/>
      <c r="G41" s="28"/>
      <c r="H41" s="28"/>
      <c r="I41" s="28"/>
      <c r="J41" s="28"/>
      <c r="K41" s="34"/>
      <c r="L41" s="34"/>
      <c r="M41" s="34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customHeight="1" x14ac:dyDescent="0.2">
      <c r="A42" s="34"/>
      <c r="B42" s="28"/>
      <c r="C42" s="28"/>
      <c r="D42" s="28"/>
      <c r="E42" s="28"/>
      <c r="F42" s="34"/>
      <c r="G42" s="28"/>
      <c r="H42" s="28"/>
      <c r="I42" s="28"/>
      <c r="J42" s="28"/>
      <c r="K42" s="34"/>
      <c r="L42" s="34"/>
      <c r="M42" s="34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28"/>
      <c r="D43" s="28"/>
      <c r="E43" s="28"/>
      <c r="F43" s="34"/>
      <c r="G43" s="28"/>
      <c r="H43" s="28"/>
      <c r="I43" s="28"/>
      <c r="J43" s="28"/>
      <c r="K43" s="34"/>
      <c r="L43" s="34"/>
      <c r="M43" s="34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28"/>
      <c r="D44" s="28"/>
      <c r="E44" s="28"/>
      <c r="F44" s="34"/>
      <c r="G44" s="28"/>
      <c r="H44" s="28"/>
      <c r="I44" s="28"/>
      <c r="J44" s="28"/>
      <c r="K44" s="34"/>
      <c r="L44" s="34"/>
      <c r="M44" s="34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28"/>
      <c r="D45" s="28"/>
      <c r="E45" s="28"/>
      <c r="F45" s="34"/>
      <c r="G45" s="28"/>
      <c r="H45" s="28"/>
      <c r="I45" s="28"/>
      <c r="J45" s="28"/>
      <c r="K45" s="34"/>
      <c r="L45" s="34"/>
      <c r="M45" s="34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28"/>
      <c r="D46" s="28"/>
      <c r="E46" s="28"/>
      <c r="F46" s="34"/>
      <c r="G46" s="28"/>
      <c r="H46" s="28"/>
      <c r="I46" s="28"/>
      <c r="J46" s="28"/>
      <c r="K46" s="34"/>
      <c r="L46" s="34"/>
      <c r="M46" s="34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28"/>
      <c r="H47" s="28"/>
      <c r="I47" s="28"/>
      <c r="J47" s="28"/>
      <c r="K47" s="34"/>
      <c r="L47" s="34"/>
      <c r="M47" s="34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28"/>
      <c r="H48" s="28"/>
      <c r="I48" s="28"/>
      <c r="J48" s="28"/>
      <c r="K48" s="34"/>
      <c r="L48" s="34"/>
      <c r="M48" s="34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28"/>
      <c r="H49" s="28"/>
      <c r="I49" s="28"/>
      <c r="J49" s="28"/>
      <c r="K49" s="34"/>
      <c r="L49" s="34"/>
      <c r="M49" s="34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34"/>
      <c r="L50" s="34"/>
      <c r="M50" s="34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34"/>
      <c r="L51" s="34"/>
      <c r="M51" s="34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34"/>
      <c r="L52" s="34"/>
      <c r="M52" s="34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34"/>
      <c r="L53" s="34"/>
      <c r="M53" s="34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34"/>
      <c r="L54" s="34"/>
      <c r="M54" s="34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34"/>
      <c r="L55" s="34"/>
      <c r="M55" s="34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34"/>
      <c r="L56" s="34"/>
      <c r="M56" s="34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34"/>
      <c r="L57" s="34"/>
      <c r="M57" s="34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34"/>
      <c r="L58" s="34"/>
      <c r="M58" s="34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34"/>
      <c r="L59" s="34"/>
      <c r="M59" s="34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34"/>
      <c r="L60" s="34"/>
      <c r="M60" s="34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34"/>
      <c r="L61" s="34"/>
      <c r="M61" s="34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34"/>
      <c r="L62" s="34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34"/>
      <c r="L63" s="34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34"/>
      <c r="L64" s="34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34"/>
      <c r="L65" s="34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34"/>
      <c r="L66" s="34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34"/>
      <c r="L67" s="34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34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34"/>
      <c r="L69" s="34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34"/>
      <c r="L70" s="34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34"/>
      <c r="L71" s="34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34"/>
      <c r="L72" s="34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34"/>
      <c r="L73" s="34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34"/>
      <c r="L74" s="34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34"/>
      <c r="L75" s="34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34"/>
      <c r="L76" s="34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34"/>
      <c r="L77" s="34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34"/>
      <c r="L78" s="34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34"/>
      <c r="L79" s="34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34"/>
      <c r="L80" s="34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34"/>
      <c r="L81" s="34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34"/>
      <c r="L82" s="34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34"/>
      <c r="L83" s="34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34"/>
      <c r="L84" s="34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34"/>
      <c r="L85" s="34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34"/>
      <c r="L86" s="34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34"/>
      <c r="L87" s="34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34"/>
      <c r="L88" s="34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34"/>
      <c r="L89" s="34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34"/>
      <c r="L90" s="34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34"/>
      <c r="L91" s="34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34"/>
      <c r="L92" s="34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34"/>
      <c r="L93" s="34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34"/>
      <c r="L94" s="34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34"/>
      <c r="L95" s="34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34"/>
      <c r="L96" s="34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34"/>
      <c r="L97" s="34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34"/>
      <c r="L98" s="34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34"/>
      <c r="L99" s="34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34"/>
      <c r="L100" s="34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34"/>
      <c r="L101" s="34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34"/>
      <c r="L102" s="34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34"/>
      <c r="L103" s="34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34"/>
      <c r="L104" s="34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34"/>
      <c r="L105" s="34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34"/>
      <c r="L106" s="34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34"/>
      <c r="L107" s="34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34"/>
      <c r="L108" s="34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34"/>
      <c r="L109" s="34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34"/>
      <c r="L110" s="34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34"/>
      <c r="L111" s="34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34"/>
      <c r="L112" s="34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34"/>
      <c r="L113" s="34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34"/>
      <c r="L114" s="34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34"/>
      <c r="L115" s="34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34"/>
      <c r="L116" s="34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34"/>
      <c r="L117" s="34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34"/>
      <c r="L118" s="34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34"/>
      <c r="L119" s="34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34"/>
      <c r="L120" s="34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34"/>
      <c r="L121" s="34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34"/>
      <c r="L122" s="34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34"/>
      <c r="L123" s="34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34"/>
      <c r="L124" s="34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34"/>
      <c r="L125" s="34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34"/>
      <c r="L126" s="34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34"/>
      <c r="L127" s="34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34"/>
      <c r="L128" s="34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34"/>
      <c r="L129" s="34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34"/>
      <c r="L130" s="34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34"/>
      <c r="L131" s="34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34"/>
      <c r="L132" s="34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34"/>
      <c r="L133" s="34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34"/>
      <c r="L134" s="34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34"/>
      <c r="L135" s="34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34"/>
      <c r="L136" s="34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34"/>
      <c r="L137" s="34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34"/>
      <c r="L138" s="34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34"/>
      <c r="L139" s="34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34"/>
      <c r="L140" s="34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34"/>
      <c r="L141" s="34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34"/>
      <c r="L142" s="34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34"/>
      <c r="L143" s="34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34"/>
      <c r="L144" s="34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34"/>
      <c r="L145" s="34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34"/>
      <c r="L146" s="34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34"/>
      <c r="L147" s="34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34"/>
      <c r="L148" s="34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34"/>
      <c r="L149" s="34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34"/>
      <c r="L150" s="34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34"/>
      <c r="L151" s="34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34"/>
      <c r="L152" s="34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34"/>
      <c r="L153" s="34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34"/>
      <c r="L154" s="34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34"/>
      <c r="L155" s="34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34"/>
      <c r="L156" s="34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34"/>
      <c r="L157" s="34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34"/>
      <c r="L158" s="34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34"/>
      <c r="L159" s="34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34"/>
      <c r="L160" s="34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34"/>
      <c r="L161" s="34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34"/>
      <c r="L162" s="34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34"/>
      <c r="L163" s="34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34"/>
      <c r="L164" s="34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34"/>
      <c r="L165" s="34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34"/>
      <c r="L166" s="34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34"/>
      <c r="L167" s="34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34"/>
      <c r="L168" s="34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34"/>
      <c r="L169" s="34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34"/>
      <c r="L170" s="34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34"/>
      <c r="L171" s="34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34"/>
      <c r="L172" s="34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34"/>
      <c r="L173" s="34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34"/>
      <c r="L174" s="34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34"/>
      <c r="L175" s="34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34"/>
      <c r="L176" s="34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34"/>
      <c r="L177" s="34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34"/>
      <c r="L178" s="34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34"/>
      <c r="L179" s="34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34"/>
      <c r="L180" s="34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34"/>
      <c r="L181" s="34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34"/>
      <c r="L182" s="34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34"/>
      <c r="L183" s="34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34"/>
      <c r="L184" s="34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34"/>
      <c r="L185" s="34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34"/>
      <c r="L186" s="34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34"/>
      <c r="L187" s="34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34"/>
      <c r="L188" s="34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34"/>
      <c r="L189" s="34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34"/>
      <c r="L190" s="34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34"/>
      <c r="L191" s="34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34"/>
      <c r="L192" s="34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34"/>
      <c r="L193" s="34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34"/>
      <c r="L194" s="34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34"/>
      <c r="L195" s="34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34"/>
      <c r="L196" s="34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34"/>
      <c r="L197" s="34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34"/>
      <c r="L198" s="34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34"/>
      <c r="L199" s="34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34"/>
      <c r="L200" s="34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34"/>
      <c r="L201" s="34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34"/>
      <c r="L202" s="34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34"/>
      <c r="L203" s="34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34"/>
      <c r="L204" s="34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34"/>
      <c r="L205" s="34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34"/>
      <c r="L206" s="34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34"/>
      <c r="L207" s="34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34"/>
      <c r="L208" s="34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34"/>
      <c r="L209" s="34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34"/>
      <c r="L210" s="34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34"/>
      <c r="L211" s="34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34"/>
      <c r="L212" s="34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34"/>
      <c r="L213" s="34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34"/>
      <c r="L214" s="34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34"/>
      <c r="L215" s="34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34"/>
      <c r="L216" s="34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34"/>
      <c r="L217" s="34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34"/>
      <c r="L218" s="34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34"/>
      <c r="L219" s="34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34"/>
      <c r="L220" s="34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34"/>
      <c r="L221" s="34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34"/>
      <c r="L222" s="34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34"/>
      <c r="L223" s="34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34"/>
      <c r="L224" s="34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34"/>
      <c r="L225" s="34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34"/>
      <c r="L226" s="34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34"/>
      <c r="L227" s="34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34"/>
      <c r="L228" s="34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34"/>
      <c r="L229" s="34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34"/>
      <c r="L230" s="34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34"/>
      <c r="L231" s="34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34"/>
      <c r="L232" s="34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34"/>
      <c r="L233" s="34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34"/>
      <c r="L234" s="34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34"/>
      <c r="L235" s="34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34"/>
      <c r="L236" s="34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34"/>
      <c r="L237" s="34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34"/>
      <c r="L238" s="34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34"/>
      <c r="L239" s="34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34"/>
      <c r="L240" s="34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34"/>
      <c r="L241" s="34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34"/>
      <c r="L242" s="34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34"/>
      <c r="L243" s="34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34"/>
      <c r="L244" s="34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34"/>
      <c r="L245" s="34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34"/>
      <c r="L246" s="34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34"/>
      <c r="L247" s="34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34"/>
      <c r="L248" s="34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34"/>
      <c r="L249" s="34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34"/>
      <c r="L250" s="34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34"/>
      <c r="L251" s="34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34"/>
      <c r="L252" s="34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34"/>
      <c r="L253" s="34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34"/>
      <c r="L254" s="34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34"/>
      <c r="L255" s="34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34"/>
      <c r="L256" s="34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34"/>
      <c r="L257" s="34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34"/>
      <c r="L258" s="34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34"/>
      <c r="L259" s="34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34"/>
      <c r="L260" s="34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34"/>
      <c r="L261" s="34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34"/>
      <c r="L262" s="34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34"/>
      <c r="L263" s="34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34"/>
      <c r="L264" s="34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34"/>
      <c r="L265" s="34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34"/>
      <c r="L266" s="34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34"/>
      <c r="L267" s="34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34"/>
      <c r="L268" s="34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34"/>
      <c r="L269" s="34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34"/>
      <c r="L270" s="34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34"/>
      <c r="L271" s="34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34"/>
      <c r="L272" s="34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34"/>
      <c r="L273" s="34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34"/>
      <c r="L274" s="34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34"/>
      <c r="L275" s="34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34"/>
      <c r="L276" s="34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34"/>
      <c r="L277" s="34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34"/>
      <c r="L278" s="34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34"/>
      <c r="L279" s="34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34"/>
      <c r="L280" s="34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34"/>
      <c r="L281" s="34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34"/>
      <c r="L282" s="34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34"/>
      <c r="L283" s="34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34"/>
      <c r="L284" s="34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34"/>
      <c r="L285" s="34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34"/>
      <c r="L286" s="34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34"/>
      <c r="L287" s="34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34"/>
      <c r="L288" s="34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34"/>
      <c r="L289" s="34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34"/>
      <c r="L290" s="34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34"/>
      <c r="L291" s="34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34"/>
      <c r="L292" s="34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34"/>
      <c r="L293" s="34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34"/>
      <c r="L294" s="34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34"/>
      <c r="L295" s="34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34"/>
      <c r="L296" s="34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34"/>
      <c r="L297" s="34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34"/>
      <c r="L298" s="34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34"/>
      <c r="L299" s="34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34"/>
      <c r="L300" s="34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34"/>
      <c r="L301" s="34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34"/>
      <c r="L302" s="34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34"/>
      <c r="L303" s="34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34"/>
      <c r="L304" s="34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34"/>
      <c r="L305" s="34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34"/>
      <c r="L306" s="34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34"/>
      <c r="L307" s="34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34"/>
      <c r="L308" s="34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34"/>
      <c r="L309" s="34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34"/>
      <c r="L310" s="34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34"/>
      <c r="L311" s="34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34"/>
      <c r="L312" s="34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34"/>
      <c r="L313" s="34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34"/>
      <c r="L314" s="34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34"/>
      <c r="L315" s="34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34"/>
      <c r="L316" s="34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34"/>
      <c r="L317" s="34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34"/>
      <c r="L318" s="34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34"/>
      <c r="L319" s="34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34"/>
      <c r="L320" s="34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34"/>
      <c r="L321" s="34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34"/>
      <c r="L322" s="34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34"/>
      <c r="L323" s="34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34"/>
      <c r="L324" s="34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34"/>
      <c r="L325" s="34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34"/>
      <c r="L326" s="34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34"/>
      <c r="L327" s="34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34"/>
      <c r="L328" s="34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34"/>
      <c r="L329" s="34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34"/>
      <c r="L330" s="34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34"/>
      <c r="L331" s="34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34"/>
      <c r="L332" s="34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34"/>
      <c r="L333" s="34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34"/>
      <c r="L334" s="34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34"/>
      <c r="L335" s="34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34"/>
      <c r="L336" s="34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34"/>
      <c r="L337" s="34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34"/>
      <c r="L338" s="34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34"/>
      <c r="L339" s="34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34"/>
      <c r="L340" s="34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34"/>
      <c r="L341" s="34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34"/>
      <c r="L342" s="34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34"/>
      <c r="L343" s="34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34"/>
      <c r="L344" s="34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34"/>
      <c r="L345" s="34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34"/>
      <c r="L346" s="34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34"/>
      <c r="L347" s="34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34"/>
      <c r="L348" s="34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34"/>
      <c r="L349" s="34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34"/>
      <c r="L350" s="34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34"/>
      <c r="L351" s="34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34"/>
      <c r="L352" s="34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34"/>
      <c r="L353" s="34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34"/>
      <c r="L354" s="34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34"/>
      <c r="L355" s="34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34"/>
      <c r="L356" s="34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34"/>
      <c r="L357" s="34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34"/>
      <c r="L358" s="34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34"/>
      <c r="L359" s="34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34"/>
      <c r="L360" s="34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34"/>
      <c r="L361" s="34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34"/>
      <c r="L362" s="34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34"/>
      <c r="L363" s="34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34"/>
      <c r="L364" s="34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34"/>
      <c r="L365" s="34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34"/>
      <c r="L366" s="34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34"/>
      <c r="L367" s="34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34"/>
      <c r="L368" s="34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34"/>
      <c r="L369" s="34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34"/>
      <c r="L370" s="34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34"/>
      <c r="L371" s="34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34"/>
      <c r="L372" s="34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34"/>
      <c r="L373" s="34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34"/>
      <c r="L374" s="34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34"/>
      <c r="L375" s="34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34"/>
      <c r="L376" s="34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34"/>
      <c r="L377" s="34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34"/>
      <c r="L378" s="34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34"/>
      <c r="L379" s="34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34"/>
      <c r="L380" s="34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34"/>
      <c r="L381" s="34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34"/>
      <c r="L382" s="34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34"/>
      <c r="L383" s="34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34"/>
      <c r="L384" s="34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34"/>
      <c r="L385" s="34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34"/>
      <c r="L386" s="34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34"/>
      <c r="L387" s="34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34"/>
      <c r="L388" s="34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34"/>
      <c r="L389" s="34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34"/>
      <c r="L390" s="34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34"/>
      <c r="L391" s="34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34"/>
      <c r="L392" s="34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34"/>
      <c r="L393" s="34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34"/>
      <c r="L394" s="34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34"/>
      <c r="L395" s="34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34"/>
      <c r="L396" s="34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34"/>
      <c r="L397" s="34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34"/>
      <c r="L398" s="34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34"/>
      <c r="L399" s="34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34"/>
      <c r="L400" s="34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34"/>
      <c r="L401" s="34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34"/>
      <c r="L402" s="34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34"/>
      <c r="L403" s="34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34"/>
      <c r="L404" s="34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34"/>
      <c r="L405" s="34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34"/>
      <c r="L406" s="34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34"/>
      <c r="L407" s="34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34"/>
      <c r="L408" s="34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34"/>
      <c r="L409" s="34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34"/>
      <c r="L410" s="34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34"/>
      <c r="L411" s="34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34"/>
      <c r="L412" s="34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34"/>
      <c r="L413" s="34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34"/>
      <c r="L414" s="34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34"/>
      <c r="L415" s="34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34"/>
      <c r="L416" s="34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34"/>
      <c r="L417" s="34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34"/>
      <c r="L418" s="34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34"/>
      <c r="L419" s="34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34"/>
      <c r="L420" s="34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34"/>
      <c r="L421" s="34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34"/>
      <c r="L422" s="34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34"/>
      <c r="L423" s="34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34"/>
      <c r="L424" s="34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34"/>
      <c r="L425" s="34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34"/>
      <c r="L426" s="34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34"/>
      <c r="L427" s="34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34"/>
      <c r="L428" s="34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34"/>
      <c r="L429" s="34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34"/>
      <c r="L430" s="34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34"/>
      <c r="L431" s="34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34"/>
      <c r="L432" s="34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34"/>
      <c r="L433" s="34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34"/>
      <c r="L434" s="34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34"/>
      <c r="L435" s="34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34"/>
      <c r="L436" s="34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34"/>
      <c r="L437" s="34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34"/>
      <c r="L438" s="34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34"/>
      <c r="L439" s="34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34"/>
      <c r="L440" s="34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34"/>
      <c r="L441" s="34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34"/>
      <c r="L442" s="34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34"/>
      <c r="L443" s="34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34"/>
      <c r="L444" s="34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34"/>
      <c r="L445" s="34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34"/>
      <c r="L446" s="34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34"/>
      <c r="L447" s="34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34"/>
      <c r="L448" s="34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34"/>
      <c r="L449" s="34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34"/>
      <c r="L450" s="34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34"/>
      <c r="L451" s="34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34"/>
      <c r="L452" s="34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34"/>
      <c r="L453" s="34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34"/>
      <c r="L454" s="34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34"/>
      <c r="L455" s="34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34"/>
      <c r="L456" s="34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34"/>
      <c r="L457" s="34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34"/>
      <c r="L458" s="34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34"/>
      <c r="L459" s="34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34"/>
      <c r="L460" s="34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34"/>
      <c r="L461" s="34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34"/>
      <c r="L462" s="34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34"/>
      <c r="L463" s="34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34"/>
      <c r="L464" s="34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34"/>
      <c r="L465" s="34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34"/>
      <c r="L466" s="34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34"/>
      <c r="L467" s="34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34"/>
      <c r="L468" s="34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34"/>
      <c r="L469" s="34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34"/>
      <c r="L470" s="34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34"/>
      <c r="L471" s="34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34"/>
      <c r="L472" s="34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34"/>
      <c r="L473" s="34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34"/>
      <c r="L474" s="34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34"/>
      <c r="L475" s="34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34"/>
      <c r="L476" s="34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34"/>
      <c r="L477" s="34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34"/>
      <c r="L478" s="34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34"/>
      <c r="L479" s="34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34"/>
      <c r="L480" s="34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34"/>
      <c r="L481" s="34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34"/>
      <c r="L482" s="34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34"/>
      <c r="L483" s="34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34"/>
      <c r="L484" s="34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34"/>
      <c r="L485" s="34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34"/>
      <c r="L486" s="34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34"/>
      <c r="L487" s="34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34"/>
      <c r="L488" s="34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34"/>
      <c r="L489" s="34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34"/>
      <c r="L490" s="34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34"/>
      <c r="L491" s="34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34"/>
      <c r="L492" s="34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34"/>
      <c r="L493" s="34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34"/>
      <c r="L494" s="34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34"/>
      <c r="L495" s="34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34"/>
      <c r="L496" s="34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34"/>
      <c r="L497" s="34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34"/>
      <c r="L498" s="34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34"/>
      <c r="L499" s="34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34"/>
      <c r="L500" s="34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34"/>
      <c r="L501" s="34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34"/>
      <c r="L502" s="34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34"/>
      <c r="L503" s="34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34"/>
      <c r="L504" s="34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34"/>
      <c r="L505" s="34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34"/>
      <c r="L506" s="34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34"/>
      <c r="L507" s="34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34"/>
      <c r="L508" s="34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34"/>
      <c r="L509" s="34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34"/>
      <c r="L510" s="34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34"/>
      <c r="L511" s="34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34"/>
      <c r="L512" s="34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34"/>
      <c r="L513" s="34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34"/>
      <c r="L514" s="34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34"/>
      <c r="L515" s="34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34"/>
      <c r="L516" s="34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34"/>
      <c r="L517" s="34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34"/>
      <c r="L518" s="34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34"/>
      <c r="L519" s="34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34"/>
      <c r="L520" s="34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34"/>
      <c r="L521" s="34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34"/>
      <c r="L522" s="34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34"/>
      <c r="L523" s="34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34"/>
      <c r="L524" s="34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34"/>
      <c r="L525" s="34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34"/>
      <c r="L526" s="34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34"/>
      <c r="L527" s="34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34"/>
      <c r="L528" s="34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34"/>
      <c r="L529" s="34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34"/>
      <c r="L530" s="34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34"/>
      <c r="L531" s="34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34"/>
      <c r="L532" s="34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34"/>
      <c r="L533" s="34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34"/>
      <c r="L534" s="34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34"/>
      <c r="L535" s="34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34"/>
      <c r="L536" s="34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34"/>
      <c r="L537" s="34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34"/>
      <c r="L538" s="34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34"/>
      <c r="L539" s="34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34"/>
      <c r="L540" s="34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34"/>
      <c r="L541" s="34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34"/>
      <c r="L542" s="34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34"/>
      <c r="L543" s="34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34"/>
      <c r="L544" s="34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34"/>
      <c r="L545" s="34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34"/>
      <c r="L546" s="34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34"/>
      <c r="L547" s="34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34"/>
      <c r="L548" s="34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34"/>
      <c r="L549" s="34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34"/>
      <c r="L550" s="34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34"/>
      <c r="L551" s="34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34"/>
      <c r="L552" s="34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34"/>
      <c r="L553" s="34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34"/>
      <c r="L554" s="34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34"/>
      <c r="L555" s="34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34"/>
      <c r="L556" s="34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34"/>
      <c r="L557" s="34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34"/>
      <c r="L558" s="34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34"/>
      <c r="L559" s="34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34"/>
      <c r="L560" s="34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34"/>
      <c r="L561" s="34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34"/>
      <c r="L562" s="34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34"/>
      <c r="L563" s="34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34"/>
      <c r="L564" s="34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34"/>
      <c r="L565" s="34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34"/>
      <c r="L566" s="34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34"/>
      <c r="L567" s="34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34"/>
      <c r="L568" s="34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34"/>
      <c r="L569" s="34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34"/>
      <c r="L570" s="34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34"/>
      <c r="L571" s="34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34"/>
      <c r="L572" s="34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34"/>
      <c r="L573" s="34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34"/>
      <c r="L574" s="34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34"/>
      <c r="L575" s="34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34"/>
      <c r="L576" s="34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34"/>
      <c r="L577" s="34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34"/>
      <c r="L578" s="34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34"/>
      <c r="L579" s="34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34"/>
      <c r="L580" s="34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34"/>
      <c r="L581" s="34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34"/>
      <c r="L582" s="34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34"/>
      <c r="L583" s="34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34"/>
      <c r="L584" s="34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34"/>
      <c r="L585" s="34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34"/>
      <c r="L586" s="34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34"/>
      <c r="L587" s="34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34"/>
      <c r="L588" s="34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34"/>
      <c r="L589" s="34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34"/>
      <c r="L590" s="34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34"/>
      <c r="L591" s="34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34"/>
      <c r="L592" s="34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34"/>
      <c r="L593" s="34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34"/>
      <c r="L594" s="34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34"/>
      <c r="L595" s="34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34"/>
      <c r="L596" s="34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34"/>
      <c r="L597" s="34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34"/>
      <c r="L598" s="34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34"/>
      <c r="L599" s="34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34"/>
      <c r="L600" s="34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34"/>
      <c r="L601" s="34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34"/>
      <c r="L602" s="34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34"/>
      <c r="L603" s="34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34"/>
      <c r="L604" s="34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34"/>
      <c r="L605" s="34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34"/>
      <c r="L606" s="34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34"/>
      <c r="L607" s="34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34"/>
      <c r="L608" s="34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34"/>
      <c r="L609" s="34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34"/>
      <c r="L610" s="34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34"/>
      <c r="L611" s="34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34"/>
      <c r="L612" s="34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34"/>
      <c r="L613" s="34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34"/>
      <c r="L614" s="34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34"/>
      <c r="L615" s="34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34"/>
      <c r="L616" s="34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34"/>
      <c r="L617" s="34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34"/>
      <c r="L618" s="34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34"/>
      <c r="L619" s="34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34"/>
      <c r="L620" s="34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34"/>
      <c r="L621" s="34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34"/>
      <c r="L622" s="34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34"/>
      <c r="L623" s="34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34"/>
      <c r="L624" s="34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34"/>
      <c r="L625" s="34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34"/>
      <c r="L626" s="34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34"/>
      <c r="L627" s="34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34"/>
      <c r="L628" s="34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34"/>
      <c r="L629" s="34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34"/>
      <c r="L630" s="34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34"/>
      <c r="L631" s="34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34"/>
      <c r="L632" s="34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34"/>
      <c r="L633" s="34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34"/>
      <c r="L634" s="34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34"/>
      <c r="L635" s="34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34"/>
      <c r="L636" s="34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34"/>
      <c r="L637" s="34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34"/>
      <c r="L638" s="34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34"/>
      <c r="L639" s="34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34"/>
      <c r="L640" s="34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34"/>
      <c r="L641" s="34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34"/>
      <c r="L642" s="34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34"/>
      <c r="L643" s="34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34"/>
      <c r="L644" s="34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34"/>
      <c r="L645" s="34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34"/>
      <c r="L646" s="34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34"/>
      <c r="L647" s="34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34"/>
      <c r="L648" s="34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34"/>
      <c r="L649" s="34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34"/>
      <c r="L650" s="34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34"/>
      <c r="L651" s="34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34"/>
      <c r="L652" s="34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34"/>
      <c r="L653" s="34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34"/>
      <c r="L654" s="34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34"/>
      <c r="L655" s="34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34"/>
      <c r="L656" s="34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34"/>
      <c r="L657" s="34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34"/>
      <c r="L658" s="34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34"/>
      <c r="L659" s="34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34"/>
      <c r="L660" s="34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34"/>
      <c r="L661" s="34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34"/>
      <c r="L662" s="34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34"/>
      <c r="L663" s="34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34"/>
      <c r="L664" s="34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34"/>
      <c r="L665" s="34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34"/>
      <c r="L666" s="34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34"/>
      <c r="L667" s="34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34"/>
      <c r="L668" s="34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34"/>
      <c r="L669" s="34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34"/>
      <c r="L670" s="34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34"/>
      <c r="L671" s="34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34"/>
      <c r="L672" s="34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34"/>
      <c r="L673" s="34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34"/>
      <c r="L674" s="34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34"/>
      <c r="L675" s="34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34"/>
      <c r="L676" s="34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34"/>
      <c r="L677" s="34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34"/>
      <c r="L678" s="34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34"/>
      <c r="L679" s="34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34"/>
      <c r="L680" s="34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34"/>
      <c r="L681" s="34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34"/>
      <c r="L682" s="34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34"/>
      <c r="L683" s="34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34"/>
      <c r="L684" s="34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34"/>
      <c r="L685" s="34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34"/>
      <c r="L686" s="34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34"/>
      <c r="L687" s="34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34"/>
      <c r="L688" s="34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34"/>
      <c r="L689" s="34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34"/>
      <c r="L690" s="34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34"/>
      <c r="L691" s="34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34"/>
      <c r="L692" s="34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34"/>
      <c r="L693" s="34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34"/>
      <c r="L694" s="34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34"/>
      <c r="L695" s="34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34"/>
      <c r="L696" s="34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34"/>
      <c r="L697" s="34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34"/>
      <c r="L698" s="34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34"/>
      <c r="L699" s="34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34"/>
      <c r="L700" s="34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34"/>
      <c r="L701" s="34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34"/>
      <c r="L702" s="34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34"/>
      <c r="L703" s="34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34"/>
      <c r="L704" s="34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34"/>
      <c r="L705" s="34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34"/>
      <c r="L706" s="34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34"/>
      <c r="L707" s="34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34"/>
      <c r="L708" s="34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34"/>
      <c r="L709" s="34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34"/>
      <c r="L710" s="34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34"/>
      <c r="L711" s="34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34"/>
      <c r="L712" s="34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34"/>
      <c r="L713" s="34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34"/>
      <c r="L714" s="34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34"/>
      <c r="L715" s="34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34"/>
      <c r="L716" s="34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34"/>
      <c r="L717" s="34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34"/>
      <c r="L718" s="34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34"/>
      <c r="L719" s="34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34"/>
      <c r="L720" s="34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34"/>
      <c r="L721" s="34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34"/>
      <c r="L722" s="34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34"/>
      <c r="L723" s="34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34"/>
      <c r="L724" s="34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34"/>
      <c r="L725" s="34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34"/>
      <c r="L726" s="34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34"/>
      <c r="L727" s="34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34"/>
      <c r="L728" s="34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34"/>
      <c r="L729" s="34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34"/>
      <c r="L730" s="34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34"/>
      <c r="L731" s="34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34"/>
      <c r="L732" s="34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34"/>
      <c r="L733" s="34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34"/>
      <c r="L734" s="34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34"/>
      <c r="L735" s="34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34"/>
      <c r="L736" s="34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34"/>
      <c r="L737" s="34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34"/>
      <c r="L738" s="34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34"/>
      <c r="L739" s="34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34"/>
      <c r="L740" s="34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34"/>
      <c r="L741" s="34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34"/>
      <c r="L742" s="34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34"/>
      <c r="L743" s="34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34"/>
      <c r="L744" s="34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34"/>
      <c r="L745" s="34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34"/>
      <c r="L746" s="34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34"/>
      <c r="L747" s="34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34"/>
      <c r="L748" s="34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34"/>
      <c r="L749" s="34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34"/>
      <c r="L750" s="34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34"/>
      <c r="L751" s="34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34"/>
      <c r="L752" s="34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34"/>
      <c r="L753" s="34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34"/>
      <c r="L754" s="34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34"/>
      <c r="L755" s="34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34"/>
      <c r="L756" s="34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34"/>
      <c r="L757" s="34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34"/>
      <c r="L758" s="34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34"/>
      <c r="L759" s="34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34"/>
      <c r="L760" s="34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34"/>
      <c r="L761" s="34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34"/>
      <c r="L762" s="34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34"/>
      <c r="L763" s="34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34"/>
      <c r="L764" s="34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34"/>
      <c r="L765" s="34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34"/>
      <c r="L766" s="34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34"/>
      <c r="L767" s="34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34"/>
      <c r="L768" s="34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34"/>
      <c r="L769" s="34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34"/>
      <c r="L770" s="34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34"/>
      <c r="L771" s="34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34"/>
      <c r="L772" s="34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34"/>
      <c r="L773" s="34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34"/>
      <c r="L774" s="34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34"/>
      <c r="L775" s="34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34"/>
      <c r="L776" s="34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34"/>
      <c r="L777" s="34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34"/>
      <c r="L778" s="34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34"/>
      <c r="L779" s="34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34"/>
      <c r="L780" s="34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34"/>
      <c r="L781" s="34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34"/>
      <c r="L782" s="34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34"/>
      <c r="L783" s="34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34"/>
      <c r="L784" s="34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34"/>
      <c r="L785" s="34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34"/>
      <c r="L786" s="34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34"/>
      <c r="L787" s="34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34"/>
      <c r="L788" s="34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34"/>
      <c r="L789" s="34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34"/>
      <c r="L790" s="34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34"/>
      <c r="L791" s="34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34"/>
      <c r="L792" s="34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34"/>
      <c r="L793" s="34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34"/>
      <c r="L794" s="34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34"/>
      <c r="L795" s="34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34"/>
      <c r="L796" s="34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34"/>
      <c r="L797" s="34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34"/>
      <c r="L798" s="34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34"/>
      <c r="L799" s="34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34"/>
      <c r="L800" s="34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34"/>
      <c r="L801" s="34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34"/>
      <c r="L802" s="34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34"/>
      <c r="L803" s="34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34"/>
      <c r="L804" s="34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34"/>
      <c r="L805" s="34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34"/>
      <c r="L806" s="34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34"/>
      <c r="L807" s="34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34"/>
      <c r="L808" s="34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34"/>
      <c r="L809" s="34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34"/>
      <c r="L810" s="34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34"/>
      <c r="L811" s="34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34"/>
      <c r="L812" s="34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34"/>
      <c r="L813" s="34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34"/>
      <c r="L814" s="34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34"/>
      <c r="L815" s="34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34"/>
      <c r="L816" s="34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34"/>
      <c r="L817" s="34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34"/>
      <c r="L818" s="34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34"/>
      <c r="L819" s="34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34"/>
      <c r="L820" s="34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34"/>
      <c r="L821" s="34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34"/>
      <c r="L822" s="34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34"/>
      <c r="L823" s="34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34"/>
      <c r="L824" s="34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34"/>
      <c r="L825" s="34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34"/>
      <c r="L826" s="34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34"/>
      <c r="L827" s="34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34"/>
      <c r="L828" s="34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34"/>
      <c r="L829" s="34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34"/>
      <c r="L830" s="34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34"/>
      <c r="L831" s="34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34"/>
      <c r="L832" s="34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34"/>
      <c r="L833" s="34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34"/>
      <c r="L834" s="34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34"/>
      <c r="L835" s="34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34"/>
      <c r="L836" s="34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34"/>
      <c r="L837" s="34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34"/>
      <c r="L838" s="34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34"/>
      <c r="L839" s="34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34"/>
      <c r="L840" s="34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34"/>
      <c r="L841" s="34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34"/>
      <c r="L842" s="34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34"/>
      <c r="L843" s="34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34"/>
      <c r="L844" s="34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34"/>
      <c r="L845" s="34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34"/>
      <c r="L846" s="34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34"/>
      <c r="L847" s="34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34"/>
      <c r="L848" s="34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34"/>
      <c r="L849" s="34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34"/>
      <c r="L850" s="34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34"/>
      <c r="L851" s="34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34"/>
      <c r="L852" s="34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34"/>
      <c r="L853" s="34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34"/>
      <c r="L854" s="34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34"/>
      <c r="L855" s="34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34"/>
      <c r="L856" s="34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34"/>
      <c r="L857" s="34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34"/>
      <c r="L858" s="34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34"/>
      <c r="L859" s="34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34"/>
      <c r="L860" s="34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34"/>
      <c r="L861" s="34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34"/>
      <c r="L862" s="34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34"/>
      <c r="L863" s="34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34"/>
      <c r="L864" s="34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34"/>
      <c r="L865" s="34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34"/>
      <c r="L866" s="34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34"/>
      <c r="L867" s="34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34"/>
      <c r="L868" s="34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34"/>
      <c r="L869" s="34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34"/>
      <c r="L870" s="34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34"/>
      <c r="L871" s="34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34"/>
      <c r="L872" s="34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34"/>
      <c r="L873" s="34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34"/>
      <c r="L874" s="34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34"/>
      <c r="L875" s="34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34"/>
      <c r="L876" s="34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34"/>
      <c r="L877" s="34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34"/>
      <c r="L878" s="34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34"/>
      <c r="L879" s="34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34"/>
      <c r="L880" s="34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34"/>
      <c r="L881" s="34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34"/>
      <c r="L882" s="34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34"/>
      <c r="L883" s="34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34"/>
      <c r="L884" s="34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34"/>
      <c r="L885" s="34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34"/>
      <c r="L886" s="34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34"/>
      <c r="L887" s="34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34"/>
      <c r="L888" s="34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34"/>
      <c r="L889" s="34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34"/>
      <c r="L890" s="34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34"/>
      <c r="L891" s="34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34"/>
      <c r="L892" s="34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34"/>
      <c r="L893" s="34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34"/>
      <c r="L894" s="34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34"/>
      <c r="L895" s="34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34"/>
      <c r="L896" s="34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34"/>
      <c r="L897" s="34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34"/>
      <c r="L898" s="34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34"/>
      <c r="L899" s="34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34"/>
      <c r="L900" s="34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34"/>
      <c r="L901" s="34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34"/>
      <c r="L902" s="34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34"/>
      <c r="L903" s="34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34"/>
      <c r="L904" s="34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34"/>
      <c r="L905" s="34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34"/>
      <c r="L906" s="34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34"/>
      <c r="L907" s="34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34"/>
      <c r="L908" s="34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34"/>
      <c r="L909" s="34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34"/>
      <c r="L910" s="34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34"/>
      <c r="L911" s="34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34"/>
      <c r="L912" s="34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34"/>
      <c r="L913" s="34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34"/>
      <c r="L914" s="34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34"/>
      <c r="L915" s="34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34"/>
      <c r="L916" s="34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34"/>
      <c r="L917" s="34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34"/>
      <c r="L918" s="34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34"/>
      <c r="L919" s="34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34"/>
      <c r="L920" s="34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34"/>
      <c r="L921" s="34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34"/>
      <c r="L922" s="34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34"/>
      <c r="L923" s="34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34"/>
      <c r="L924" s="34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34"/>
      <c r="L925" s="34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34"/>
      <c r="L926" s="34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34"/>
      <c r="L927" s="34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34"/>
      <c r="L928" s="34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34"/>
      <c r="L929" s="34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34"/>
      <c r="L930" s="34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34"/>
      <c r="L931" s="34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34"/>
      <c r="L932" s="34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34"/>
      <c r="L933" s="34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34"/>
      <c r="L934" s="34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34"/>
      <c r="L935" s="34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34"/>
      <c r="L936" s="34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34"/>
      <c r="L937" s="34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34"/>
      <c r="L938" s="34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34"/>
      <c r="L939" s="34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34"/>
      <c r="L940" s="34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34"/>
      <c r="L941" s="34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34"/>
      <c r="L942" s="34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34"/>
      <c r="L943" s="34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34"/>
      <c r="L944" s="34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34"/>
      <c r="L945" s="34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34"/>
      <c r="L946" s="34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34"/>
      <c r="L947" s="34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34"/>
      <c r="L948" s="34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34"/>
      <c r="L949" s="34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34"/>
      <c r="L950" s="34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34"/>
      <c r="L951" s="34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34"/>
      <c r="L952" s="34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34"/>
      <c r="L953" s="34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28"/>
      <c r="H954" s="28"/>
      <c r="I954" s="28"/>
      <c r="J954" s="28"/>
      <c r="K954" s="34"/>
      <c r="L954" s="34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28"/>
      <c r="H955" s="28"/>
      <c r="I955" s="28"/>
      <c r="J955" s="28"/>
      <c r="K955" s="34"/>
      <c r="L955" s="34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28"/>
      <c r="H956" s="28"/>
      <c r="I956" s="28"/>
      <c r="J956" s="28"/>
      <c r="K956" s="34"/>
      <c r="L956" s="34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28"/>
      <c r="H957" s="28"/>
      <c r="I957" s="28"/>
      <c r="J957" s="28"/>
      <c r="K957" s="34"/>
      <c r="L957" s="34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28"/>
      <c r="H958" s="28"/>
      <c r="I958" s="28"/>
      <c r="J958" s="28"/>
      <c r="K958" s="34"/>
      <c r="L958" s="34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28"/>
      <c r="D959" s="28"/>
      <c r="E959" s="28"/>
      <c r="F959" s="34"/>
      <c r="G959" s="28"/>
      <c r="H959" s="28"/>
      <c r="I959" s="28"/>
      <c r="J959" s="28"/>
      <c r="K959" s="34"/>
      <c r="L959" s="34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28"/>
      <c r="D960" s="28"/>
      <c r="E960" s="28"/>
      <c r="F960" s="34"/>
      <c r="G960" s="28"/>
      <c r="H960" s="28"/>
      <c r="I960" s="28"/>
      <c r="J960" s="28"/>
      <c r="K960" s="34"/>
      <c r="L960" s="34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28"/>
      <c r="D961" s="28"/>
      <c r="E961" s="28"/>
      <c r="F961" s="34"/>
      <c r="G961" s="28"/>
      <c r="H961" s="28"/>
      <c r="I961" s="28"/>
      <c r="J961" s="28"/>
      <c r="K961" s="34"/>
      <c r="L961" s="34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5"/>
      <c r="B962" s="33"/>
      <c r="C962" s="33"/>
      <c r="D962" s="33"/>
      <c r="E962" s="33"/>
      <c r="F962" s="35"/>
      <c r="G962" s="33"/>
      <c r="H962" s="33"/>
      <c r="I962" s="33"/>
      <c r="J962" s="33"/>
      <c r="K962" s="35"/>
      <c r="L962" s="34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5"/>
      <c r="B963" s="33"/>
      <c r="C963" s="33"/>
      <c r="D963" s="33"/>
      <c r="E963" s="33"/>
      <c r="F963" s="35"/>
      <c r="G963" s="33"/>
      <c r="H963" s="33"/>
      <c r="I963" s="33"/>
      <c r="J963" s="33"/>
      <c r="K963" s="35"/>
      <c r="L963" s="34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5"/>
      <c r="B964" s="33"/>
      <c r="C964" s="33"/>
      <c r="D964" s="33"/>
      <c r="E964" s="33"/>
      <c r="F964" s="35"/>
      <c r="G964" s="33"/>
      <c r="H964" s="33"/>
      <c r="I964" s="33"/>
      <c r="J964" s="33"/>
      <c r="K964" s="35"/>
      <c r="L964" s="34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5"/>
      <c r="B965" s="33"/>
      <c r="C965" s="33"/>
      <c r="D965" s="33"/>
      <c r="E965" s="33"/>
      <c r="F965" s="35"/>
      <c r="G965" s="33"/>
      <c r="H965" s="33"/>
      <c r="I965" s="33"/>
      <c r="J965" s="33"/>
      <c r="K965" s="35"/>
      <c r="L965" s="34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5"/>
      <c r="B966" s="33"/>
      <c r="C966" s="33"/>
      <c r="D966" s="33"/>
      <c r="E966" s="33"/>
      <c r="F966" s="35"/>
      <c r="G966" s="33"/>
      <c r="H966" s="33"/>
      <c r="I966" s="33"/>
      <c r="J966" s="33"/>
      <c r="K966" s="35"/>
      <c r="L966" s="34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5"/>
      <c r="B967" s="33"/>
      <c r="C967" s="33"/>
      <c r="D967" s="33"/>
      <c r="E967" s="33"/>
      <c r="F967" s="35"/>
      <c r="G967" s="33"/>
      <c r="H967" s="33"/>
      <c r="I967" s="33"/>
      <c r="J967" s="33"/>
      <c r="K967" s="35"/>
      <c r="L967" s="34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33"/>
      <c r="D968" s="33"/>
      <c r="E968" s="33"/>
      <c r="F968" s="35"/>
      <c r="G968" s="33"/>
      <c r="H968" s="33"/>
      <c r="I968" s="33"/>
      <c r="J968" s="33"/>
      <c r="K968" s="35"/>
      <c r="L968" s="34"/>
      <c r="M968" s="34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33"/>
      <c r="D969" s="33"/>
      <c r="E969" s="33"/>
      <c r="F969" s="35"/>
      <c r="G969" s="33"/>
      <c r="H969" s="33"/>
      <c r="I969" s="33"/>
      <c r="J969" s="33"/>
      <c r="K969" s="35"/>
      <c r="L969" s="34"/>
      <c r="M969" s="34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33"/>
      <c r="D970" s="33"/>
      <c r="E970" s="33"/>
      <c r="F970" s="35"/>
      <c r="G970" s="33"/>
      <c r="H970" s="33"/>
      <c r="I970" s="33"/>
      <c r="J970" s="33"/>
      <c r="K970" s="35"/>
      <c r="L970" s="34"/>
      <c r="M970" s="34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" customHeight="1" x14ac:dyDescent="0.2">
      <c r="A971" s="36"/>
      <c r="F971" s="36"/>
    </row>
    <row r="972" spans="1:28" ht="15" customHeight="1" x14ac:dyDescent="0.2">
      <c r="A972" s="36"/>
      <c r="F972" s="36"/>
    </row>
    <row r="973" spans="1:28" ht="15" customHeight="1" x14ac:dyDescent="0.2">
      <c r="A973" s="36"/>
      <c r="F973" s="36"/>
    </row>
    <row r="974" spans="1:28" ht="15" customHeight="1" x14ac:dyDescent="0.2">
      <c r="A974" s="36"/>
      <c r="F974" s="36"/>
    </row>
    <row r="975" spans="1:28" ht="15" customHeight="1" x14ac:dyDescent="0.2">
      <c r="A975" s="36"/>
      <c r="F975" s="36"/>
    </row>
    <row r="976" spans="1:28" ht="15" customHeight="1" x14ac:dyDescent="0.2">
      <c r="A976" s="36"/>
      <c r="F976" s="36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1:6" ht="15" customHeight="1" x14ac:dyDescent="0.2">
      <c r="A993" s="36"/>
      <c r="F993" s="36"/>
    </row>
    <row r="994" spans="1:6" ht="15" customHeight="1" x14ac:dyDescent="0.2">
      <c r="A994" s="36"/>
      <c r="F994" s="36"/>
    </row>
    <row r="995" spans="1:6" ht="15" customHeight="1" x14ac:dyDescent="0.2">
      <c r="A995" s="36"/>
      <c r="F995" s="36"/>
    </row>
    <row r="996" spans="1:6" ht="15" customHeight="1" x14ac:dyDescent="0.2">
      <c r="A996" s="36"/>
      <c r="F996" s="36"/>
    </row>
    <row r="997" spans="1:6" ht="15" customHeight="1" x14ac:dyDescent="0.2">
      <c r="A997" s="36"/>
      <c r="F997" s="36"/>
    </row>
    <row r="998" spans="1:6" ht="15" customHeight="1" x14ac:dyDescent="0.2">
      <c r="A998" s="36"/>
      <c r="F998" s="36"/>
    </row>
    <row r="999" spans="1:6" ht="15" customHeight="1" x14ac:dyDescent="0.2">
      <c r="A999" s="36"/>
      <c r="F999" s="36"/>
    </row>
    <row r="1000" spans="1:6" ht="15" customHeight="1" x14ac:dyDescent="0.2">
      <c r="A1000" s="36"/>
      <c r="F1000" s="36"/>
    </row>
    <row r="1001" spans="1:6" ht="15" customHeight="1" x14ac:dyDescent="0.2">
      <c r="A1001" s="36"/>
      <c r="F1001" s="36"/>
    </row>
    <row r="1002" spans="1:6" ht="15" customHeight="1" x14ac:dyDescent="0.2">
      <c r="A1002" s="36"/>
      <c r="F1002" s="36"/>
    </row>
    <row r="1003" spans="1:6" ht="15" customHeight="1" x14ac:dyDescent="0.2">
      <c r="A1003" s="36"/>
      <c r="F1003" s="36"/>
    </row>
    <row r="1004" spans="1:6" ht="15" customHeight="1" x14ac:dyDescent="0.2">
      <c r="A1004" s="36"/>
      <c r="F1004" s="36"/>
    </row>
    <row r="1005" spans="1:6" ht="15" customHeight="1" x14ac:dyDescent="0.2">
      <c r="A1005" s="36"/>
      <c r="F1005" s="36"/>
    </row>
    <row r="1006" spans="1:6" ht="15" customHeight="1" x14ac:dyDescent="0.2">
      <c r="A1006" s="36"/>
      <c r="F1006" s="36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7"/>
  <sheetViews>
    <sheetView showGridLines="0" topLeftCell="H1" zoomScale="80" zoomScaleNormal="8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36" bestFit="1" customWidth="1"/>
    <col min="8" max="8" width="22.625" style="36" bestFit="1" customWidth="1"/>
    <col min="9" max="9" width="22.875" style="36" customWidth="1"/>
    <col min="10" max="10" width="37.875" style="36" bestFit="1" customWidth="1"/>
    <col min="11" max="11" width="30.875" style="36" bestFit="1" customWidth="1"/>
    <col min="12" max="12" width="20.375" style="45" bestFit="1" customWidth="1"/>
    <col min="13" max="13" width="15.875" style="45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28"/>
      <c r="L1" s="34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28"/>
      <c r="L2" s="34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28"/>
      <c r="L3" s="34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28"/>
      <c r="L4" s="34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28"/>
      <c r="L5" s="34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28"/>
      <c r="L6" s="34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824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1"/>
      <c r="L9" s="91"/>
      <c r="M9" s="91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40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895</v>
      </c>
      <c r="C11" s="108">
        <v>5500</v>
      </c>
      <c r="D11" s="42" t="s">
        <v>253</v>
      </c>
      <c r="E11" s="44" t="s">
        <v>256</v>
      </c>
      <c r="F11" s="44" t="s">
        <v>5</v>
      </c>
      <c r="G11" s="108">
        <v>5500</v>
      </c>
      <c r="H11" s="108">
        <v>5500</v>
      </c>
      <c r="I11" s="48" t="s">
        <v>1166</v>
      </c>
      <c r="J11" s="50" t="s">
        <v>752</v>
      </c>
      <c r="K11" s="44" t="s">
        <v>870</v>
      </c>
      <c r="L11" s="47" t="s">
        <v>850</v>
      </c>
      <c r="M11" s="48" t="s">
        <v>855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825</v>
      </c>
      <c r="C12" s="109">
        <v>826</v>
      </c>
      <c r="D12" s="42" t="s">
        <v>253</v>
      </c>
      <c r="E12" s="44" t="s">
        <v>256</v>
      </c>
      <c r="F12" s="44" t="s">
        <v>5</v>
      </c>
      <c r="G12" s="109">
        <v>826</v>
      </c>
      <c r="H12" s="109">
        <v>826</v>
      </c>
      <c r="I12" s="47" t="s">
        <v>382</v>
      </c>
      <c r="J12" s="50" t="s">
        <v>81</v>
      </c>
      <c r="K12" s="44" t="s">
        <v>871</v>
      </c>
      <c r="L12" s="47" t="s">
        <v>850</v>
      </c>
      <c r="M12" s="48" t="s">
        <v>865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826</v>
      </c>
      <c r="C13" s="109">
        <v>59000</v>
      </c>
      <c r="D13" s="42" t="s">
        <v>253</v>
      </c>
      <c r="E13" s="44" t="s">
        <v>256</v>
      </c>
      <c r="F13" s="44" t="s">
        <v>5</v>
      </c>
      <c r="G13" s="109">
        <v>59000</v>
      </c>
      <c r="H13" s="109">
        <v>59000</v>
      </c>
      <c r="I13" s="47" t="s">
        <v>1176</v>
      </c>
      <c r="J13" s="50" t="s">
        <v>844</v>
      </c>
      <c r="K13" s="44" t="s">
        <v>872</v>
      </c>
      <c r="L13" s="47" t="s">
        <v>851</v>
      </c>
      <c r="M13" s="48" t="s">
        <v>786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827</v>
      </c>
      <c r="C14" s="110">
        <v>360</v>
      </c>
      <c r="D14" s="42" t="s">
        <v>253</v>
      </c>
      <c r="E14" s="44" t="s">
        <v>256</v>
      </c>
      <c r="F14" s="44" t="s">
        <v>5</v>
      </c>
      <c r="G14" s="110">
        <v>360</v>
      </c>
      <c r="H14" s="110">
        <v>360</v>
      </c>
      <c r="I14" s="47" t="s">
        <v>384</v>
      </c>
      <c r="J14" s="50" t="s">
        <v>749</v>
      </c>
      <c r="K14" s="44" t="s">
        <v>873</v>
      </c>
      <c r="L14" s="47" t="s">
        <v>851</v>
      </c>
      <c r="M14" s="48" t="s">
        <v>860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896</v>
      </c>
      <c r="C15" s="109">
        <v>2034</v>
      </c>
      <c r="D15" s="42" t="s">
        <v>253</v>
      </c>
      <c r="E15" s="44" t="s">
        <v>256</v>
      </c>
      <c r="F15" s="44" t="s">
        <v>5</v>
      </c>
      <c r="G15" s="109">
        <v>2034</v>
      </c>
      <c r="H15" s="109">
        <v>2034</v>
      </c>
      <c r="I15" s="47" t="s">
        <v>450</v>
      </c>
      <c r="J15" s="50" t="s">
        <v>845</v>
      </c>
      <c r="K15" s="44" t="s">
        <v>874</v>
      </c>
      <c r="L15" s="47" t="s">
        <v>851</v>
      </c>
      <c r="M15" s="48" t="s">
        <v>860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828</v>
      </c>
      <c r="C16" s="109">
        <v>4134</v>
      </c>
      <c r="D16" s="42" t="s">
        <v>253</v>
      </c>
      <c r="E16" s="44" t="s">
        <v>256</v>
      </c>
      <c r="F16" s="44" t="s">
        <v>5</v>
      </c>
      <c r="G16" s="109">
        <v>4134</v>
      </c>
      <c r="H16" s="109">
        <v>4134</v>
      </c>
      <c r="I16" s="47" t="s">
        <v>376</v>
      </c>
      <c r="J16" s="50" t="s">
        <v>166</v>
      </c>
      <c r="K16" s="44" t="s">
        <v>875</v>
      </c>
      <c r="L16" s="47" t="s">
        <v>851</v>
      </c>
      <c r="M16" s="48" t="s">
        <v>860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829</v>
      </c>
      <c r="C17" s="109">
        <v>74800</v>
      </c>
      <c r="D17" s="42" t="s">
        <v>253</v>
      </c>
      <c r="E17" s="44" t="s">
        <v>256</v>
      </c>
      <c r="F17" s="44" t="s">
        <v>5</v>
      </c>
      <c r="G17" s="109">
        <v>74800</v>
      </c>
      <c r="H17" s="109">
        <v>74800</v>
      </c>
      <c r="I17" s="47" t="s">
        <v>448</v>
      </c>
      <c r="J17" s="50" t="s">
        <v>158</v>
      </c>
      <c r="K17" s="44" t="s">
        <v>876</v>
      </c>
      <c r="L17" s="47" t="s">
        <v>851</v>
      </c>
      <c r="M17" s="48" t="s">
        <v>786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830</v>
      </c>
      <c r="C18" s="109">
        <v>1819</v>
      </c>
      <c r="D18" s="42" t="s">
        <v>253</v>
      </c>
      <c r="E18" s="44" t="s">
        <v>256</v>
      </c>
      <c r="F18" s="44" t="s">
        <v>5</v>
      </c>
      <c r="G18" s="109">
        <v>1819</v>
      </c>
      <c r="H18" s="109">
        <v>1819</v>
      </c>
      <c r="I18" s="47" t="s">
        <v>1176</v>
      </c>
      <c r="J18" s="111" t="s">
        <v>844</v>
      </c>
      <c r="K18" s="44" t="s">
        <v>877</v>
      </c>
      <c r="L18" s="47" t="s">
        <v>852</v>
      </c>
      <c r="M18" s="48" t="s">
        <v>854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831</v>
      </c>
      <c r="C19" s="109">
        <v>720</v>
      </c>
      <c r="D19" s="42" t="s">
        <v>253</v>
      </c>
      <c r="E19" s="44" t="s">
        <v>256</v>
      </c>
      <c r="F19" s="44" t="s">
        <v>5</v>
      </c>
      <c r="G19" s="109">
        <v>720</v>
      </c>
      <c r="H19" s="109">
        <v>720</v>
      </c>
      <c r="I19" s="47" t="s">
        <v>448</v>
      </c>
      <c r="J19" s="50" t="s">
        <v>74</v>
      </c>
      <c r="K19" s="44" t="s">
        <v>878</v>
      </c>
      <c r="L19" s="47" t="s">
        <v>853</v>
      </c>
      <c r="M19" s="48" t="s">
        <v>574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897</v>
      </c>
      <c r="C20" s="110">
        <v>360</v>
      </c>
      <c r="D20" s="42" t="s">
        <v>253</v>
      </c>
      <c r="E20" s="44" t="s">
        <v>256</v>
      </c>
      <c r="F20" s="44" t="s">
        <v>5</v>
      </c>
      <c r="G20" s="110">
        <v>360</v>
      </c>
      <c r="H20" s="110">
        <v>360</v>
      </c>
      <c r="I20" s="47" t="s">
        <v>1187</v>
      </c>
      <c r="J20" s="107" t="s">
        <v>846</v>
      </c>
      <c r="K20" s="44" t="s">
        <v>879</v>
      </c>
      <c r="L20" s="47" t="s">
        <v>853</v>
      </c>
      <c r="M20" s="48" t="s">
        <v>574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832</v>
      </c>
      <c r="C21" s="110">
        <v>2000</v>
      </c>
      <c r="D21" s="42" t="s">
        <v>253</v>
      </c>
      <c r="E21" s="44" t="s">
        <v>256</v>
      </c>
      <c r="F21" s="44" t="s">
        <v>5</v>
      </c>
      <c r="G21" s="110">
        <v>2000</v>
      </c>
      <c r="H21" s="110">
        <v>2000</v>
      </c>
      <c r="I21" s="47" t="s">
        <v>378</v>
      </c>
      <c r="J21" s="107" t="s">
        <v>108</v>
      </c>
      <c r="K21" s="44" t="s">
        <v>880</v>
      </c>
      <c r="L21" s="47" t="s">
        <v>854</v>
      </c>
      <c r="M21" s="48" t="s">
        <v>791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833</v>
      </c>
      <c r="C22" s="110">
        <v>459</v>
      </c>
      <c r="D22" s="42" t="s">
        <v>253</v>
      </c>
      <c r="E22" s="44" t="s">
        <v>256</v>
      </c>
      <c r="F22" s="44" t="s">
        <v>5</v>
      </c>
      <c r="G22" s="110">
        <v>459</v>
      </c>
      <c r="H22" s="110">
        <v>459</v>
      </c>
      <c r="I22" s="47" t="s">
        <v>382</v>
      </c>
      <c r="J22" s="107" t="s">
        <v>81</v>
      </c>
      <c r="K22" s="44" t="s">
        <v>881</v>
      </c>
      <c r="L22" s="47" t="s">
        <v>854</v>
      </c>
      <c r="M22" s="48" t="s">
        <v>791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834</v>
      </c>
      <c r="C23" s="109">
        <v>1800</v>
      </c>
      <c r="D23" s="42" t="s">
        <v>253</v>
      </c>
      <c r="E23" s="44" t="s">
        <v>256</v>
      </c>
      <c r="F23" s="44" t="s">
        <v>5</v>
      </c>
      <c r="G23" s="109">
        <v>1800</v>
      </c>
      <c r="H23" s="109">
        <v>1800</v>
      </c>
      <c r="I23" s="48" t="s">
        <v>382</v>
      </c>
      <c r="J23" s="107" t="s">
        <v>81</v>
      </c>
      <c r="K23" s="44" t="s">
        <v>882</v>
      </c>
      <c r="L23" s="47" t="s">
        <v>854</v>
      </c>
      <c r="M23" s="47" t="s">
        <v>791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835</v>
      </c>
      <c r="C24" s="109">
        <v>81400</v>
      </c>
      <c r="D24" s="42" t="s">
        <v>253</v>
      </c>
      <c r="E24" s="44" t="s">
        <v>256</v>
      </c>
      <c r="F24" s="44" t="s">
        <v>5</v>
      </c>
      <c r="G24" s="109">
        <v>81400</v>
      </c>
      <c r="H24" s="109">
        <v>81400</v>
      </c>
      <c r="I24" s="47" t="s">
        <v>448</v>
      </c>
      <c r="J24" s="50" t="s">
        <v>158</v>
      </c>
      <c r="K24" s="44" t="s">
        <v>894</v>
      </c>
      <c r="L24" s="47" t="s">
        <v>791</v>
      </c>
      <c r="M24" s="48" t="s">
        <v>866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836</v>
      </c>
      <c r="C25" s="109">
        <v>16000</v>
      </c>
      <c r="D25" s="42" t="s">
        <v>253</v>
      </c>
      <c r="E25" s="44" t="s">
        <v>256</v>
      </c>
      <c r="F25" s="44" t="s">
        <v>5</v>
      </c>
      <c r="G25" s="109">
        <v>16000</v>
      </c>
      <c r="H25" s="109">
        <v>16000</v>
      </c>
      <c r="I25" s="47" t="s">
        <v>1188</v>
      </c>
      <c r="J25" s="50" t="s">
        <v>847</v>
      </c>
      <c r="K25" s="44" t="s">
        <v>893</v>
      </c>
      <c r="L25" s="47" t="s">
        <v>855</v>
      </c>
      <c r="M25" s="47" t="s">
        <v>786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837</v>
      </c>
      <c r="C26" s="108">
        <v>2880</v>
      </c>
      <c r="D26" s="42" t="s">
        <v>253</v>
      </c>
      <c r="E26" s="44" t="s">
        <v>256</v>
      </c>
      <c r="F26" s="44" t="s">
        <v>5</v>
      </c>
      <c r="G26" s="108">
        <v>2880</v>
      </c>
      <c r="H26" s="108">
        <v>2880</v>
      </c>
      <c r="I26" s="47" t="s">
        <v>382</v>
      </c>
      <c r="J26" s="57" t="s">
        <v>81</v>
      </c>
      <c r="K26" s="44" t="s">
        <v>892</v>
      </c>
      <c r="L26" s="47" t="s">
        <v>855</v>
      </c>
      <c r="M26" s="47" t="s">
        <v>786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838</v>
      </c>
      <c r="C27" s="108">
        <v>2400</v>
      </c>
      <c r="D27" s="42" t="s">
        <v>253</v>
      </c>
      <c r="E27" s="44" t="s">
        <v>256</v>
      </c>
      <c r="F27" s="44" t="s">
        <v>5</v>
      </c>
      <c r="G27" s="108">
        <v>2400</v>
      </c>
      <c r="H27" s="108">
        <v>2400</v>
      </c>
      <c r="I27" s="47" t="s">
        <v>269</v>
      </c>
      <c r="J27" s="112" t="s">
        <v>70</v>
      </c>
      <c r="K27" s="44" t="s">
        <v>891</v>
      </c>
      <c r="L27" s="47" t="s">
        <v>856</v>
      </c>
      <c r="M27" s="47" t="s">
        <v>867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898</v>
      </c>
      <c r="C28" s="108">
        <v>3850</v>
      </c>
      <c r="D28" s="42" t="s">
        <v>253</v>
      </c>
      <c r="E28" s="44" t="s">
        <v>256</v>
      </c>
      <c r="F28" s="44" t="s">
        <v>5</v>
      </c>
      <c r="G28" s="108">
        <v>3850</v>
      </c>
      <c r="H28" s="108">
        <v>3850</v>
      </c>
      <c r="I28" s="47" t="s">
        <v>269</v>
      </c>
      <c r="J28" s="112" t="s">
        <v>70</v>
      </c>
      <c r="K28" s="44" t="s">
        <v>890</v>
      </c>
      <c r="L28" s="47" t="s">
        <v>857</v>
      </c>
      <c r="M28" s="47" t="s">
        <v>856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839</v>
      </c>
      <c r="C29" s="108">
        <v>40000</v>
      </c>
      <c r="D29" s="42" t="s">
        <v>253</v>
      </c>
      <c r="E29" s="44" t="s">
        <v>256</v>
      </c>
      <c r="F29" s="44" t="s">
        <v>5</v>
      </c>
      <c r="G29" s="108">
        <v>40000</v>
      </c>
      <c r="H29" s="108">
        <v>40000</v>
      </c>
      <c r="I29" s="47" t="s">
        <v>377</v>
      </c>
      <c r="J29" s="57" t="s">
        <v>205</v>
      </c>
      <c r="K29" s="44" t="s">
        <v>889</v>
      </c>
      <c r="L29" s="47" t="s">
        <v>856</v>
      </c>
      <c r="M29" s="47" t="s">
        <v>861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840</v>
      </c>
      <c r="C30" s="108">
        <v>12500</v>
      </c>
      <c r="D30" s="42" t="s">
        <v>253</v>
      </c>
      <c r="E30" s="44" t="s">
        <v>256</v>
      </c>
      <c r="F30" s="44" t="s">
        <v>5</v>
      </c>
      <c r="G30" s="108">
        <v>12500</v>
      </c>
      <c r="H30" s="108">
        <v>12500</v>
      </c>
      <c r="I30" s="47" t="s">
        <v>378</v>
      </c>
      <c r="J30" s="112" t="s">
        <v>108</v>
      </c>
      <c r="K30" s="44" t="s">
        <v>888</v>
      </c>
      <c r="L30" s="47" t="s">
        <v>786</v>
      </c>
      <c r="M30" s="47" t="s">
        <v>862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841</v>
      </c>
      <c r="C31" s="108">
        <v>3228</v>
      </c>
      <c r="D31" s="42" t="s">
        <v>253</v>
      </c>
      <c r="E31" s="44" t="s">
        <v>256</v>
      </c>
      <c r="F31" s="44" t="s">
        <v>5</v>
      </c>
      <c r="G31" s="108">
        <v>3228</v>
      </c>
      <c r="H31" s="108">
        <v>3228</v>
      </c>
      <c r="I31" s="47" t="s">
        <v>387</v>
      </c>
      <c r="J31" s="57" t="s">
        <v>848</v>
      </c>
      <c r="K31" s="44" t="s">
        <v>887</v>
      </c>
      <c r="L31" s="47" t="s">
        <v>858</v>
      </c>
      <c r="M31" s="47" t="s">
        <v>863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842</v>
      </c>
      <c r="C32" s="108">
        <v>396000</v>
      </c>
      <c r="D32" s="42" t="s">
        <v>1164</v>
      </c>
      <c r="E32" s="44" t="s">
        <v>256</v>
      </c>
      <c r="F32" s="44" t="s">
        <v>5</v>
      </c>
      <c r="G32" s="108">
        <v>396000</v>
      </c>
      <c r="H32" s="108">
        <v>396000</v>
      </c>
      <c r="I32" s="47" t="s">
        <v>261</v>
      </c>
      <c r="J32" s="57" t="s">
        <v>849</v>
      </c>
      <c r="K32" s="44" t="s">
        <v>886</v>
      </c>
      <c r="L32" s="47" t="s">
        <v>859</v>
      </c>
      <c r="M32" s="47" t="s">
        <v>868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843</v>
      </c>
      <c r="C33" s="108">
        <v>6460</v>
      </c>
      <c r="D33" s="42" t="s">
        <v>253</v>
      </c>
      <c r="E33" s="44" t="s">
        <v>256</v>
      </c>
      <c r="F33" s="44" t="s">
        <v>5</v>
      </c>
      <c r="G33" s="108">
        <v>6460</v>
      </c>
      <c r="H33" s="108">
        <v>6460</v>
      </c>
      <c r="I33" s="47" t="s">
        <v>378</v>
      </c>
      <c r="J33" s="57" t="s">
        <v>108</v>
      </c>
      <c r="K33" s="44" t="s">
        <v>885</v>
      </c>
      <c r="L33" s="47" t="s">
        <v>859</v>
      </c>
      <c r="M33" s="47" t="s">
        <v>864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592</v>
      </c>
      <c r="C34" s="108">
        <v>7000</v>
      </c>
      <c r="D34" s="42" t="s">
        <v>253</v>
      </c>
      <c r="E34" s="44" t="s">
        <v>256</v>
      </c>
      <c r="F34" s="44" t="s">
        <v>5</v>
      </c>
      <c r="G34" s="108">
        <v>7000</v>
      </c>
      <c r="H34" s="108">
        <v>7000</v>
      </c>
      <c r="I34" s="47" t="s">
        <v>360</v>
      </c>
      <c r="J34" s="112" t="s">
        <v>79</v>
      </c>
      <c r="K34" s="44" t="s">
        <v>884</v>
      </c>
      <c r="L34" s="47" t="s">
        <v>859</v>
      </c>
      <c r="M34" s="47" t="s">
        <v>869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4">
        <v>25</v>
      </c>
      <c r="B35" s="43" t="s">
        <v>591</v>
      </c>
      <c r="C35" s="108">
        <v>7000</v>
      </c>
      <c r="D35" s="42" t="s">
        <v>253</v>
      </c>
      <c r="E35" s="44" t="s">
        <v>256</v>
      </c>
      <c r="F35" s="44" t="s">
        <v>5</v>
      </c>
      <c r="G35" s="108">
        <v>7000</v>
      </c>
      <c r="H35" s="108">
        <v>7000</v>
      </c>
      <c r="I35" s="47" t="s">
        <v>502</v>
      </c>
      <c r="J35" s="112" t="s">
        <v>175</v>
      </c>
      <c r="K35" s="44" t="s">
        <v>883</v>
      </c>
      <c r="L35" s="47" t="s">
        <v>859</v>
      </c>
      <c r="M35" s="47" t="s">
        <v>869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.75" customHeight="1" x14ac:dyDescent="0.2">
      <c r="A36" s="34"/>
      <c r="B36" s="28"/>
      <c r="C36" s="28"/>
      <c r="D36" s="28"/>
      <c r="E36" s="28"/>
      <c r="F36" s="34"/>
      <c r="G36" s="28"/>
      <c r="H36" s="28"/>
      <c r="I36" s="28"/>
      <c r="J36" s="28"/>
      <c r="K36" s="28"/>
      <c r="L36" s="34"/>
      <c r="M36" s="34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15.75" customHeight="1" x14ac:dyDescent="0.2">
      <c r="A37" s="34"/>
      <c r="B37" s="28"/>
      <c r="C37" s="28"/>
      <c r="D37" s="28"/>
      <c r="E37" s="28"/>
      <c r="F37" s="34"/>
      <c r="G37" s="28"/>
      <c r="H37" s="28"/>
      <c r="I37" s="28"/>
      <c r="J37" s="28"/>
      <c r="K37" s="28"/>
      <c r="L37" s="34"/>
      <c r="M37" s="34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.75" customHeight="1" x14ac:dyDescent="0.2">
      <c r="A38" s="34"/>
      <c r="B38" s="28"/>
      <c r="C38" s="28"/>
      <c r="D38" s="28"/>
      <c r="E38" s="28"/>
      <c r="F38" s="34"/>
      <c r="G38" s="28"/>
      <c r="H38" s="28"/>
      <c r="I38" s="28"/>
      <c r="J38" s="28"/>
      <c r="K38" s="28"/>
      <c r="L38" s="34"/>
      <c r="M38" s="34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.75" customHeight="1" x14ac:dyDescent="0.2">
      <c r="A39" s="34"/>
      <c r="B39" s="28"/>
      <c r="C39" s="28"/>
      <c r="D39" s="28"/>
      <c r="E39" s="28"/>
      <c r="F39" s="34"/>
      <c r="G39" s="28"/>
      <c r="H39" s="28"/>
      <c r="I39" s="28"/>
      <c r="J39" s="28"/>
      <c r="K39" s="28"/>
      <c r="L39" s="34"/>
      <c r="M39" s="34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5.75" customHeight="1" x14ac:dyDescent="0.2">
      <c r="A40" s="34"/>
      <c r="B40" s="28"/>
      <c r="C40" s="28"/>
      <c r="D40" s="28"/>
      <c r="E40" s="28"/>
      <c r="F40" s="34"/>
      <c r="G40" s="28"/>
      <c r="H40" s="28"/>
      <c r="I40" s="28"/>
      <c r="J40" s="28"/>
      <c r="K40" s="28"/>
      <c r="L40" s="34"/>
      <c r="M40" s="34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.75" customHeight="1" x14ac:dyDescent="0.2">
      <c r="A41" s="34"/>
      <c r="B41" s="28"/>
      <c r="C41" s="28"/>
      <c r="D41" s="28"/>
      <c r="E41" s="28"/>
      <c r="F41" s="34"/>
      <c r="G41" s="28"/>
      <c r="H41" s="28"/>
      <c r="I41" s="28"/>
      <c r="J41" s="28"/>
      <c r="K41" s="28"/>
      <c r="L41" s="34"/>
      <c r="M41" s="34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customHeight="1" x14ac:dyDescent="0.2">
      <c r="A42" s="34"/>
      <c r="B42" s="28"/>
      <c r="C42" s="28"/>
      <c r="D42" s="28"/>
      <c r="E42" s="28"/>
      <c r="F42" s="34"/>
      <c r="G42" s="28"/>
      <c r="H42" s="28"/>
      <c r="I42" s="28"/>
      <c r="J42" s="28"/>
      <c r="K42" s="28"/>
      <c r="L42" s="34"/>
      <c r="M42" s="34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28"/>
      <c r="D43" s="28"/>
      <c r="E43" s="28"/>
      <c r="F43" s="34"/>
      <c r="G43" s="28"/>
      <c r="H43" s="28"/>
      <c r="I43" s="28"/>
      <c r="J43" s="28"/>
      <c r="K43" s="28"/>
      <c r="L43" s="34"/>
      <c r="M43" s="34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28"/>
      <c r="D44" s="28"/>
      <c r="E44" s="28"/>
      <c r="F44" s="34"/>
      <c r="G44" s="28"/>
      <c r="H44" s="28"/>
      <c r="I44" s="28"/>
      <c r="J44" s="28"/>
      <c r="K44" s="28"/>
      <c r="L44" s="34"/>
      <c r="M44" s="34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28"/>
      <c r="D45" s="28"/>
      <c r="E45" s="28"/>
      <c r="F45" s="34"/>
      <c r="G45" s="28"/>
      <c r="H45" s="28"/>
      <c r="I45" s="28"/>
      <c r="J45" s="28"/>
      <c r="K45" s="28"/>
      <c r="L45" s="34"/>
      <c r="M45" s="34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28"/>
      <c r="D46" s="28"/>
      <c r="E46" s="28"/>
      <c r="F46" s="34"/>
      <c r="G46" s="28"/>
      <c r="H46" s="28"/>
      <c r="I46" s="28"/>
      <c r="J46" s="28"/>
      <c r="K46" s="28"/>
      <c r="L46" s="34"/>
      <c r="M46" s="34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28"/>
      <c r="H47" s="28"/>
      <c r="I47" s="28"/>
      <c r="J47" s="28"/>
      <c r="K47" s="28"/>
      <c r="L47" s="34"/>
      <c r="M47" s="34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28"/>
      <c r="H48" s="28"/>
      <c r="I48" s="28"/>
      <c r="J48" s="28"/>
      <c r="K48" s="28"/>
      <c r="L48" s="34"/>
      <c r="M48" s="34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28"/>
      <c r="H49" s="28"/>
      <c r="I49" s="28"/>
      <c r="J49" s="28"/>
      <c r="K49" s="28"/>
      <c r="L49" s="34"/>
      <c r="M49" s="34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28"/>
      <c r="L50" s="34"/>
      <c r="M50" s="34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28"/>
      <c r="L51" s="34"/>
      <c r="M51" s="34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28"/>
      <c r="L52" s="34"/>
      <c r="M52" s="34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28"/>
      <c r="L53" s="34"/>
      <c r="M53" s="34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28"/>
      <c r="L54" s="34"/>
      <c r="M54" s="34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28"/>
      <c r="L55" s="34"/>
      <c r="M55" s="34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28"/>
      <c r="L56" s="34"/>
      <c r="M56" s="34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28"/>
      <c r="L57" s="34"/>
      <c r="M57" s="34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28"/>
      <c r="L58" s="34"/>
      <c r="M58" s="34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28"/>
      <c r="L59" s="34"/>
      <c r="M59" s="34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28"/>
      <c r="L60" s="34"/>
      <c r="M60" s="34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28"/>
      <c r="L61" s="34"/>
      <c r="M61" s="34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28"/>
      <c r="L62" s="34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28"/>
      <c r="L63" s="34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28"/>
      <c r="L64" s="34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28"/>
      <c r="L65" s="34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28"/>
      <c r="L66" s="34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28"/>
      <c r="L67" s="34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28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28"/>
      <c r="L69" s="34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28"/>
      <c r="L70" s="34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28"/>
      <c r="L71" s="34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28"/>
      <c r="L72" s="34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28"/>
      <c r="L73" s="34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28"/>
      <c r="L74" s="34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28"/>
      <c r="L75" s="34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28"/>
      <c r="L76" s="34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28"/>
      <c r="L77" s="34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28"/>
      <c r="L78" s="34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28"/>
      <c r="L79" s="34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28"/>
      <c r="L80" s="34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28"/>
      <c r="L81" s="34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28"/>
      <c r="L82" s="34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28"/>
      <c r="L83" s="34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28"/>
      <c r="L84" s="34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28"/>
      <c r="L85" s="34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28"/>
      <c r="L86" s="34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28"/>
      <c r="L87" s="34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28"/>
      <c r="L88" s="34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28"/>
      <c r="L89" s="34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28"/>
      <c r="L90" s="34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28"/>
      <c r="L91" s="34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28"/>
      <c r="L92" s="34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28"/>
      <c r="L93" s="34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28"/>
      <c r="L94" s="34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28"/>
      <c r="L95" s="34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28"/>
      <c r="L96" s="34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28"/>
      <c r="L97" s="34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28"/>
      <c r="L98" s="34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28"/>
      <c r="L99" s="34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28"/>
      <c r="L100" s="34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28"/>
      <c r="L101" s="34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28"/>
      <c r="L102" s="34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28"/>
      <c r="L103" s="34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28"/>
      <c r="L104" s="34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28"/>
      <c r="L105" s="34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28"/>
      <c r="L106" s="34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28"/>
      <c r="L107" s="34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28"/>
      <c r="L108" s="34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28"/>
      <c r="L109" s="34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28"/>
      <c r="L110" s="34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28"/>
      <c r="L111" s="34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28"/>
      <c r="L112" s="34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28"/>
      <c r="L113" s="34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28"/>
      <c r="L114" s="34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28"/>
      <c r="L115" s="34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28"/>
      <c r="L116" s="34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28"/>
      <c r="L117" s="34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28"/>
      <c r="L118" s="34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28"/>
      <c r="L119" s="34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28"/>
      <c r="L120" s="34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28"/>
      <c r="L121" s="34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28"/>
      <c r="L122" s="34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28"/>
      <c r="L123" s="34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28"/>
      <c r="L124" s="34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28"/>
      <c r="L125" s="34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28"/>
      <c r="L126" s="34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28"/>
      <c r="L127" s="34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28"/>
      <c r="L128" s="34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28"/>
      <c r="L129" s="34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28"/>
      <c r="L130" s="34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28"/>
      <c r="L131" s="34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28"/>
      <c r="L132" s="34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28"/>
      <c r="L133" s="34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28"/>
      <c r="L134" s="34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28"/>
      <c r="L135" s="34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28"/>
      <c r="L136" s="34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28"/>
      <c r="L137" s="34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28"/>
      <c r="L138" s="34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28"/>
      <c r="L139" s="34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28"/>
      <c r="L140" s="34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28"/>
      <c r="L141" s="34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28"/>
      <c r="L142" s="34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28"/>
      <c r="L143" s="34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28"/>
      <c r="L144" s="34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28"/>
      <c r="L145" s="34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28"/>
      <c r="L146" s="34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28"/>
      <c r="L147" s="34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28"/>
      <c r="L148" s="34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28"/>
      <c r="L149" s="34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28"/>
      <c r="L150" s="34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28"/>
      <c r="L151" s="34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28"/>
      <c r="L152" s="34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28"/>
      <c r="L153" s="34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28"/>
      <c r="L154" s="34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28"/>
      <c r="L155" s="34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28"/>
      <c r="L156" s="34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28"/>
      <c r="L157" s="34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28"/>
      <c r="L158" s="34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28"/>
      <c r="L159" s="34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28"/>
      <c r="L160" s="34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28"/>
      <c r="L161" s="34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28"/>
      <c r="L162" s="34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28"/>
      <c r="L163" s="34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28"/>
      <c r="L164" s="34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28"/>
      <c r="L165" s="34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28"/>
      <c r="L166" s="34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28"/>
      <c r="L167" s="34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28"/>
      <c r="L168" s="34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28"/>
      <c r="L169" s="34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28"/>
      <c r="L170" s="34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28"/>
      <c r="L171" s="34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28"/>
      <c r="L172" s="34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28"/>
      <c r="L173" s="34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28"/>
      <c r="L174" s="34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28"/>
      <c r="L175" s="34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28"/>
      <c r="L176" s="34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28"/>
      <c r="L177" s="34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28"/>
      <c r="L178" s="34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28"/>
      <c r="L179" s="34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28"/>
      <c r="L180" s="34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28"/>
      <c r="L181" s="34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28"/>
      <c r="L182" s="34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28"/>
      <c r="L183" s="34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28"/>
      <c r="L184" s="34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28"/>
      <c r="L185" s="34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28"/>
      <c r="L186" s="34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28"/>
      <c r="L187" s="34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28"/>
      <c r="L188" s="34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28"/>
      <c r="L189" s="34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28"/>
      <c r="L190" s="34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28"/>
      <c r="L191" s="34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28"/>
      <c r="L192" s="34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28"/>
      <c r="L193" s="34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28"/>
      <c r="L194" s="34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28"/>
      <c r="L195" s="34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28"/>
      <c r="L196" s="34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28"/>
      <c r="L197" s="34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28"/>
      <c r="L198" s="34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28"/>
      <c r="L199" s="34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28"/>
      <c r="L200" s="34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28"/>
      <c r="L201" s="34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28"/>
      <c r="L202" s="34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28"/>
      <c r="L203" s="34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28"/>
      <c r="L204" s="34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28"/>
      <c r="L205" s="34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28"/>
      <c r="L206" s="34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28"/>
      <c r="L207" s="34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28"/>
      <c r="L208" s="34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28"/>
      <c r="L209" s="34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28"/>
      <c r="L210" s="34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28"/>
      <c r="L211" s="34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28"/>
      <c r="L212" s="34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28"/>
      <c r="L213" s="34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28"/>
      <c r="L214" s="34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28"/>
      <c r="L215" s="34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28"/>
      <c r="L216" s="34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28"/>
      <c r="L217" s="34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28"/>
      <c r="L218" s="34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28"/>
      <c r="L219" s="34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28"/>
      <c r="L220" s="34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28"/>
      <c r="L221" s="34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28"/>
      <c r="L222" s="34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28"/>
      <c r="L223" s="34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28"/>
      <c r="L224" s="34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28"/>
      <c r="L225" s="34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28"/>
      <c r="L226" s="34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28"/>
      <c r="L227" s="34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28"/>
      <c r="L228" s="34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28"/>
      <c r="L229" s="34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28"/>
      <c r="L230" s="34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28"/>
      <c r="L231" s="34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28"/>
      <c r="L232" s="34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28"/>
      <c r="L233" s="34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28"/>
      <c r="L234" s="34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28"/>
      <c r="L235" s="34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28"/>
      <c r="L236" s="34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28"/>
      <c r="L237" s="34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28"/>
      <c r="L238" s="34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28"/>
      <c r="L239" s="34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28"/>
      <c r="L240" s="34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28"/>
      <c r="L241" s="34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28"/>
      <c r="L242" s="34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28"/>
      <c r="L243" s="34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28"/>
      <c r="L244" s="34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28"/>
      <c r="L245" s="34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28"/>
      <c r="L246" s="34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28"/>
      <c r="L247" s="34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28"/>
      <c r="L248" s="34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28"/>
      <c r="L249" s="34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28"/>
      <c r="L250" s="34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28"/>
      <c r="L251" s="34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28"/>
      <c r="L252" s="34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28"/>
      <c r="L253" s="34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28"/>
      <c r="L254" s="34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28"/>
      <c r="L255" s="34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28"/>
      <c r="L256" s="34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28"/>
      <c r="L257" s="34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28"/>
      <c r="L258" s="34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28"/>
      <c r="L259" s="34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28"/>
      <c r="L260" s="34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28"/>
      <c r="L261" s="34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28"/>
      <c r="L262" s="34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28"/>
      <c r="L263" s="34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28"/>
      <c r="L264" s="34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28"/>
      <c r="L265" s="34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28"/>
      <c r="L266" s="34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28"/>
      <c r="L267" s="34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28"/>
      <c r="L268" s="34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28"/>
      <c r="L269" s="34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28"/>
      <c r="L270" s="34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28"/>
      <c r="L271" s="34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28"/>
      <c r="L272" s="34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28"/>
      <c r="L273" s="34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28"/>
      <c r="L274" s="34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28"/>
      <c r="L275" s="34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28"/>
      <c r="L276" s="34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28"/>
      <c r="L277" s="34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28"/>
      <c r="L278" s="34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28"/>
      <c r="L279" s="34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28"/>
      <c r="L280" s="34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28"/>
      <c r="L281" s="34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28"/>
      <c r="L282" s="34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28"/>
      <c r="L283" s="34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28"/>
      <c r="L284" s="34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28"/>
      <c r="L285" s="34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28"/>
      <c r="L286" s="34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28"/>
      <c r="L287" s="34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28"/>
      <c r="L288" s="34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28"/>
      <c r="L289" s="34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28"/>
      <c r="L290" s="34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28"/>
      <c r="L291" s="34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28"/>
      <c r="L292" s="34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28"/>
      <c r="L293" s="34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28"/>
      <c r="L294" s="34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28"/>
      <c r="L295" s="34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28"/>
      <c r="L296" s="34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28"/>
      <c r="L297" s="34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28"/>
      <c r="L298" s="34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28"/>
      <c r="L299" s="34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28"/>
      <c r="L300" s="34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28"/>
      <c r="L301" s="34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28"/>
      <c r="L302" s="34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28"/>
      <c r="L303" s="34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28"/>
      <c r="L304" s="34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28"/>
      <c r="L305" s="34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28"/>
      <c r="L306" s="34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28"/>
      <c r="L307" s="34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28"/>
      <c r="L308" s="34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28"/>
      <c r="L309" s="34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28"/>
      <c r="L310" s="34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28"/>
      <c r="L311" s="34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28"/>
      <c r="L312" s="34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28"/>
      <c r="L313" s="34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28"/>
      <c r="L314" s="34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28"/>
      <c r="L315" s="34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28"/>
      <c r="L316" s="34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28"/>
      <c r="L317" s="34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28"/>
      <c r="L318" s="34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28"/>
      <c r="L319" s="34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28"/>
      <c r="L320" s="34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28"/>
      <c r="L321" s="34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28"/>
      <c r="L322" s="34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28"/>
      <c r="L323" s="34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28"/>
      <c r="L324" s="34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28"/>
      <c r="L325" s="34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28"/>
      <c r="L326" s="34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28"/>
      <c r="L327" s="34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28"/>
      <c r="L328" s="34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28"/>
      <c r="L329" s="34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28"/>
      <c r="L330" s="34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28"/>
      <c r="L331" s="34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28"/>
      <c r="L332" s="34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28"/>
      <c r="L333" s="34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28"/>
      <c r="L334" s="34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28"/>
      <c r="L335" s="34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28"/>
      <c r="L336" s="34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28"/>
      <c r="L337" s="34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28"/>
      <c r="L338" s="34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28"/>
      <c r="L339" s="34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28"/>
      <c r="L340" s="34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28"/>
      <c r="L341" s="34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28"/>
      <c r="L342" s="34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28"/>
      <c r="L343" s="34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28"/>
      <c r="L344" s="34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28"/>
      <c r="L345" s="34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28"/>
      <c r="L346" s="34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28"/>
      <c r="L347" s="34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28"/>
      <c r="L348" s="34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28"/>
      <c r="L349" s="34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28"/>
      <c r="L350" s="34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28"/>
      <c r="L351" s="34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28"/>
      <c r="L352" s="34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28"/>
      <c r="L353" s="34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28"/>
      <c r="L354" s="34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28"/>
      <c r="L355" s="34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28"/>
      <c r="L356" s="34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28"/>
      <c r="L357" s="34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28"/>
      <c r="L358" s="34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28"/>
      <c r="L359" s="34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28"/>
      <c r="L360" s="34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28"/>
      <c r="L361" s="34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28"/>
      <c r="L362" s="34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28"/>
      <c r="L363" s="34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28"/>
      <c r="L364" s="34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28"/>
      <c r="L365" s="34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28"/>
      <c r="L366" s="34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28"/>
      <c r="L367" s="34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28"/>
      <c r="L368" s="34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28"/>
      <c r="L369" s="34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28"/>
      <c r="L370" s="34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28"/>
      <c r="L371" s="34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28"/>
      <c r="L372" s="34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28"/>
      <c r="L373" s="34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28"/>
      <c r="L374" s="34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28"/>
      <c r="L375" s="34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28"/>
      <c r="L376" s="34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28"/>
      <c r="L377" s="34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28"/>
      <c r="L378" s="34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28"/>
      <c r="L379" s="34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28"/>
      <c r="L380" s="34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28"/>
      <c r="L381" s="34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28"/>
      <c r="L382" s="34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28"/>
      <c r="L383" s="34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28"/>
      <c r="L384" s="34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28"/>
      <c r="L385" s="34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28"/>
      <c r="L386" s="34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28"/>
      <c r="L387" s="34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28"/>
      <c r="L388" s="34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28"/>
      <c r="L389" s="34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28"/>
      <c r="L390" s="34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28"/>
      <c r="L391" s="34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28"/>
      <c r="L392" s="34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28"/>
      <c r="L393" s="34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28"/>
      <c r="L394" s="34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28"/>
      <c r="L395" s="34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28"/>
      <c r="L396" s="34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28"/>
      <c r="L397" s="34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28"/>
      <c r="L398" s="34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28"/>
      <c r="L399" s="34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28"/>
      <c r="L400" s="34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28"/>
      <c r="L401" s="34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28"/>
      <c r="L402" s="34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28"/>
      <c r="L403" s="34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28"/>
      <c r="L404" s="34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28"/>
      <c r="L405" s="34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28"/>
      <c r="L406" s="34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28"/>
      <c r="L407" s="34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28"/>
      <c r="L408" s="34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28"/>
      <c r="L409" s="34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28"/>
      <c r="L410" s="34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28"/>
      <c r="L411" s="34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28"/>
      <c r="L412" s="34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28"/>
      <c r="L413" s="34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28"/>
      <c r="L414" s="34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28"/>
      <c r="L415" s="34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28"/>
      <c r="L416" s="34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28"/>
      <c r="L417" s="34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28"/>
      <c r="L418" s="34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28"/>
      <c r="L419" s="34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28"/>
      <c r="L420" s="34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28"/>
      <c r="L421" s="34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28"/>
      <c r="L422" s="34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28"/>
      <c r="L423" s="34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28"/>
      <c r="L424" s="34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28"/>
      <c r="L425" s="34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28"/>
      <c r="L426" s="34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28"/>
      <c r="L427" s="34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28"/>
      <c r="L428" s="34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28"/>
      <c r="L429" s="34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28"/>
      <c r="L430" s="34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28"/>
      <c r="L431" s="34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28"/>
      <c r="L432" s="34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28"/>
      <c r="L433" s="34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28"/>
      <c r="L434" s="34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28"/>
      <c r="L435" s="34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28"/>
      <c r="L436" s="34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28"/>
      <c r="L437" s="34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28"/>
      <c r="L438" s="34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28"/>
      <c r="L439" s="34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28"/>
      <c r="L440" s="34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28"/>
      <c r="L441" s="34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28"/>
      <c r="L442" s="34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28"/>
      <c r="L443" s="34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28"/>
      <c r="L444" s="34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28"/>
      <c r="L445" s="34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28"/>
      <c r="L446" s="34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28"/>
      <c r="L447" s="34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28"/>
      <c r="L448" s="34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28"/>
      <c r="L449" s="34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28"/>
      <c r="L450" s="34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28"/>
      <c r="L451" s="34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28"/>
      <c r="L452" s="34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28"/>
      <c r="L453" s="34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28"/>
      <c r="L454" s="34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28"/>
      <c r="L455" s="34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28"/>
      <c r="L456" s="34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28"/>
      <c r="L457" s="34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28"/>
      <c r="L458" s="34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28"/>
      <c r="L459" s="34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28"/>
      <c r="L460" s="34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28"/>
      <c r="L461" s="34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28"/>
      <c r="L462" s="34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28"/>
      <c r="L463" s="34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28"/>
      <c r="L464" s="34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28"/>
      <c r="L465" s="34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28"/>
      <c r="L466" s="34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28"/>
      <c r="L467" s="34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28"/>
      <c r="L468" s="34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28"/>
      <c r="L469" s="34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28"/>
      <c r="L470" s="34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28"/>
      <c r="L471" s="34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28"/>
      <c r="L472" s="34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28"/>
      <c r="L473" s="34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28"/>
      <c r="L474" s="34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28"/>
      <c r="L475" s="34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28"/>
      <c r="L476" s="34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28"/>
      <c r="L477" s="34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28"/>
      <c r="L478" s="34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28"/>
      <c r="L479" s="34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28"/>
      <c r="L480" s="34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28"/>
      <c r="L481" s="34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28"/>
      <c r="L482" s="34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28"/>
      <c r="L483" s="34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28"/>
      <c r="L484" s="34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28"/>
      <c r="L485" s="34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28"/>
      <c r="L486" s="34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28"/>
      <c r="L487" s="34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28"/>
      <c r="L488" s="34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28"/>
      <c r="L489" s="34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28"/>
      <c r="L490" s="34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28"/>
      <c r="L491" s="34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28"/>
      <c r="L492" s="34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28"/>
      <c r="L493" s="34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28"/>
      <c r="L494" s="34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28"/>
      <c r="L495" s="34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28"/>
      <c r="L496" s="34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28"/>
      <c r="L497" s="34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28"/>
      <c r="L498" s="34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28"/>
      <c r="L499" s="34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28"/>
      <c r="L500" s="34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28"/>
      <c r="L501" s="34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28"/>
      <c r="L502" s="34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28"/>
      <c r="L503" s="34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28"/>
      <c r="L504" s="34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28"/>
      <c r="L505" s="34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28"/>
      <c r="L506" s="34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28"/>
      <c r="L507" s="34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28"/>
      <c r="L508" s="34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28"/>
      <c r="L509" s="34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28"/>
      <c r="L510" s="34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28"/>
      <c r="L511" s="34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28"/>
      <c r="L512" s="34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28"/>
      <c r="L513" s="34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28"/>
      <c r="L514" s="34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28"/>
      <c r="L515" s="34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28"/>
      <c r="L516" s="34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28"/>
      <c r="L517" s="34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28"/>
      <c r="L518" s="34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28"/>
      <c r="L519" s="34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28"/>
      <c r="L520" s="34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28"/>
      <c r="L521" s="34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28"/>
      <c r="L522" s="34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28"/>
      <c r="L523" s="34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28"/>
      <c r="L524" s="34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28"/>
      <c r="L525" s="34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28"/>
      <c r="L526" s="34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28"/>
      <c r="L527" s="34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28"/>
      <c r="L528" s="34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28"/>
      <c r="L529" s="34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28"/>
      <c r="L530" s="34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28"/>
      <c r="L531" s="34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28"/>
      <c r="L532" s="34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28"/>
      <c r="L533" s="34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28"/>
      <c r="L534" s="34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28"/>
      <c r="L535" s="34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28"/>
      <c r="L536" s="34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28"/>
      <c r="L537" s="34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28"/>
      <c r="L538" s="34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28"/>
      <c r="L539" s="34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28"/>
      <c r="L540" s="34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28"/>
      <c r="L541" s="34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28"/>
      <c r="L542" s="34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28"/>
      <c r="L543" s="34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28"/>
      <c r="L544" s="34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28"/>
      <c r="L545" s="34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28"/>
      <c r="L546" s="34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28"/>
      <c r="L547" s="34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28"/>
      <c r="L548" s="34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28"/>
      <c r="L549" s="34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28"/>
      <c r="L550" s="34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28"/>
      <c r="L551" s="34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28"/>
      <c r="L552" s="34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28"/>
      <c r="L553" s="34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28"/>
      <c r="L554" s="34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28"/>
      <c r="L555" s="34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28"/>
      <c r="L556" s="34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28"/>
      <c r="L557" s="34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28"/>
      <c r="L558" s="34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28"/>
      <c r="L559" s="34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28"/>
      <c r="L560" s="34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28"/>
      <c r="L561" s="34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28"/>
      <c r="L562" s="34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28"/>
      <c r="L563" s="34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28"/>
      <c r="L564" s="34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28"/>
      <c r="L565" s="34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28"/>
      <c r="L566" s="34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28"/>
      <c r="L567" s="34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28"/>
      <c r="L568" s="34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28"/>
      <c r="L569" s="34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28"/>
      <c r="L570" s="34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28"/>
      <c r="L571" s="34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28"/>
      <c r="L572" s="34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28"/>
      <c r="L573" s="34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28"/>
      <c r="L574" s="34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28"/>
      <c r="L575" s="34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28"/>
      <c r="L576" s="34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28"/>
      <c r="L577" s="34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28"/>
      <c r="L578" s="34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28"/>
      <c r="L579" s="34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28"/>
      <c r="L580" s="34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28"/>
      <c r="L581" s="34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28"/>
      <c r="L582" s="34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28"/>
      <c r="L583" s="34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28"/>
      <c r="L584" s="34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28"/>
      <c r="L585" s="34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28"/>
      <c r="L586" s="34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28"/>
      <c r="L587" s="34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28"/>
      <c r="L588" s="34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28"/>
      <c r="L589" s="34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28"/>
      <c r="L590" s="34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28"/>
      <c r="L591" s="34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28"/>
      <c r="L592" s="34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28"/>
      <c r="L593" s="34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28"/>
      <c r="L594" s="34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28"/>
      <c r="L595" s="34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28"/>
      <c r="L596" s="34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28"/>
      <c r="L597" s="34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28"/>
      <c r="L598" s="34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28"/>
      <c r="L599" s="34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28"/>
      <c r="L600" s="34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28"/>
      <c r="L601" s="34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28"/>
      <c r="L602" s="34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28"/>
      <c r="L603" s="34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28"/>
      <c r="L604" s="34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28"/>
      <c r="L605" s="34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28"/>
      <c r="L606" s="34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28"/>
      <c r="L607" s="34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28"/>
      <c r="L608" s="34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28"/>
      <c r="L609" s="34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28"/>
      <c r="L610" s="34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28"/>
      <c r="L611" s="34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28"/>
      <c r="L612" s="34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28"/>
      <c r="L613" s="34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28"/>
      <c r="L614" s="34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28"/>
      <c r="L615" s="34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28"/>
      <c r="L616" s="34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28"/>
      <c r="L617" s="34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28"/>
      <c r="L618" s="34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28"/>
      <c r="L619" s="34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28"/>
      <c r="L620" s="34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28"/>
      <c r="L621" s="34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28"/>
      <c r="L622" s="34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28"/>
      <c r="L623" s="34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28"/>
      <c r="L624" s="34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28"/>
      <c r="L625" s="34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28"/>
      <c r="L626" s="34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28"/>
      <c r="L627" s="34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28"/>
      <c r="L628" s="34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28"/>
      <c r="L629" s="34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28"/>
      <c r="L630" s="34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28"/>
      <c r="L631" s="34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28"/>
      <c r="L632" s="34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28"/>
      <c r="L633" s="34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28"/>
      <c r="L634" s="34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28"/>
      <c r="L635" s="34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28"/>
      <c r="L636" s="34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28"/>
      <c r="L637" s="34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28"/>
      <c r="L638" s="34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28"/>
      <c r="L639" s="34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28"/>
      <c r="L640" s="34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28"/>
      <c r="L641" s="34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28"/>
      <c r="L642" s="34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28"/>
      <c r="L643" s="34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28"/>
      <c r="L644" s="34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28"/>
      <c r="L645" s="34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28"/>
      <c r="L646" s="34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28"/>
      <c r="L647" s="34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28"/>
      <c r="L648" s="34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28"/>
      <c r="L649" s="34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28"/>
      <c r="L650" s="34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28"/>
      <c r="L651" s="34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28"/>
      <c r="L652" s="34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28"/>
      <c r="L653" s="34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28"/>
      <c r="L654" s="34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28"/>
      <c r="L655" s="34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28"/>
      <c r="L656" s="34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28"/>
      <c r="L657" s="34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28"/>
      <c r="L658" s="34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28"/>
      <c r="L659" s="34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28"/>
      <c r="L660" s="34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28"/>
      <c r="L661" s="34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28"/>
      <c r="L662" s="34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28"/>
      <c r="L663" s="34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28"/>
      <c r="L664" s="34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28"/>
      <c r="L665" s="34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28"/>
      <c r="L666" s="34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28"/>
      <c r="L667" s="34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28"/>
      <c r="L668" s="34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28"/>
      <c r="L669" s="34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28"/>
      <c r="L670" s="34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28"/>
      <c r="L671" s="34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28"/>
      <c r="L672" s="34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28"/>
      <c r="L673" s="34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28"/>
      <c r="L674" s="34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28"/>
      <c r="L675" s="34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28"/>
      <c r="L676" s="34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28"/>
      <c r="L677" s="34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28"/>
      <c r="L678" s="34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28"/>
      <c r="L679" s="34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28"/>
      <c r="L680" s="34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28"/>
      <c r="L681" s="34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28"/>
      <c r="L682" s="34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28"/>
      <c r="L683" s="34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28"/>
      <c r="L684" s="34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28"/>
      <c r="L685" s="34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28"/>
      <c r="L686" s="34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28"/>
      <c r="L687" s="34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28"/>
      <c r="L688" s="34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28"/>
      <c r="L689" s="34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28"/>
      <c r="L690" s="34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28"/>
      <c r="L691" s="34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28"/>
      <c r="L692" s="34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28"/>
      <c r="L693" s="34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28"/>
      <c r="L694" s="34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28"/>
      <c r="L695" s="34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28"/>
      <c r="L696" s="34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28"/>
      <c r="L697" s="34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28"/>
      <c r="L698" s="34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28"/>
      <c r="L699" s="34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28"/>
      <c r="L700" s="34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28"/>
      <c r="L701" s="34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28"/>
      <c r="L702" s="34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28"/>
      <c r="L703" s="34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28"/>
      <c r="L704" s="34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28"/>
      <c r="L705" s="34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28"/>
      <c r="L706" s="34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28"/>
      <c r="L707" s="34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28"/>
      <c r="L708" s="34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28"/>
      <c r="L709" s="34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28"/>
      <c r="L710" s="34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28"/>
      <c r="L711" s="34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28"/>
      <c r="L712" s="34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28"/>
      <c r="L713" s="34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28"/>
      <c r="L714" s="34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28"/>
      <c r="L715" s="34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28"/>
      <c r="L716" s="34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28"/>
      <c r="L717" s="34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28"/>
      <c r="L718" s="34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28"/>
      <c r="L719" s="34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28"/>
      <c r="L720" s="34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28"/>
      <c r="L721" s="34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28"/>
      <c r="L722" s="34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28"/>
      <c r="L723" s="34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28"/>
      <c r="L724" s="34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28"/>
      <c r="L725" s="34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28"/>
      <c r="L726" s="34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28"/>
      <c r="L727" s="34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28"/>
      <c r="L728" s="34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28"/>
      <c r="L729" s="34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28"/>
      <c r="L730" s="34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28"/>
      <c r="L731" s="34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28"/>
      <c r="L732" s="34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28"/>
      <c r="L733" s="34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28"/>
      <c r="L734" s="34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28"/>
      <c r="L735" s="34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28"/>
      <c r="L736" s="34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28"/>
      <c r="L737" s="34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28"/>
      <c r="L738" s="34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28"/>
      <c r="L739" s="34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28"/>
      <c r="L740" s="34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28"/>
      <c r="L741" s="34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28"/>
      <c r="L742" s="34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28"/>
      <c r="L743" s="34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28"/>
      <c r="L744" s="34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28"/>
      <c r="L745" s="34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28"/>
      <c r="L746" s="34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28"/>
      <c r="L747" s="34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28"/>
      <c r="L748" s="34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28"/>
      <c r="L749" s="34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28"/>
      <c r="L750" s="34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28"/>
      <c r="L751" s="34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28"/>
      <c r="L752" s="34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28"/>
      <c r="L753" s="34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28"/>
      <c r="L754" s="34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28"/>
      <c r="L755" s="34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28"/>
      <c r="L756" s="34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28"/>
      <c r="L757" s="34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28"/>
      <c r="L758" s="34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28"/>
      <c r="L759" s="34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28"/>
      <c r="L760" s="34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28"/>
      <c r="L761" s="34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28"/>
      <c r="L762" s="34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28"/>
      <c r="L763" s="34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28"/>
      <c r="L764" s="34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28"/>
      <c r="L765" s="34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28"/>
      <c r="L766" s="34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28"/>
      <c r="L767" s="34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28"/>
      <c r="L768" s="34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28"/>
      <c r="L769" s="34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28"/>
      <c r="L770" s="34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28"/>
      <c r="L771" s="34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28"/>
      <c r="L772" s="34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28"/>
      <c r="L773" s="34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28"/>
      <c r="L774" s="34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28"/>
      <c r="L775" s="34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28"/>
      <c r="L776" s="34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28"/>
      <c r="L777" s="34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28"/>
      <c r="L778" s="34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28"/>
      <c r="L779" s="34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28"/>
      <c r="L780" s="34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28"/>
      <c r="L781" s="34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28"/>
      <c r="L782" s="34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28"/>
      <c r="L783" s="34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28"/>
      <c r="L784" s="34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28"/>
      <c r="L785" s="34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28"/>
      <c r="L786" s="34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28"/>
      <c r="L787" s="34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28"/>
      <c r="L788" s="34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28"/>
      <c r="L789" s="34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28"/>
      <c r="L790" s="34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28"/>
      <c r="L791" s="34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28"/>
      <c r="L792" s="34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28"/>
      <c r="L793" s="34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28"/>
      <c r="L794" s="34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28"/>
      <c r="L795" s="34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28"/>
      <c r="L796" s="34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28"/>
      <c r="L797" s="34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28"/>
      <c r="L798" s="34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28"/>
      <c r="L799" s="34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28"/>
      <c r="L800" s="34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28"/>
      <c r="L801" s="34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28"/>
      <c r="L802" s="34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28"/>
      <c r="L803" s="34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28"/>
      <c r="L804" s="34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28"/>
      <c r="L805" s="34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28"/>
      <c r="L806" s="34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28"/>
      <c r="L807" s="34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28"/>
      <c r="L808" s="34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28"/>
      <c r="L809" s="34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28"/>
      <c r="L810" s="34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28"/>
      <c r="L811" s="34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28"/>
      <c r="L812" s="34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28"/>
      <c r="L813" s="34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28"/>
      <c r="L814" s="34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28"/>
      <c r="L815" s="34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28"/>
      <c r="L816" s="34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28"/>
      <c r="L817" s="34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28"/>
      <c r="L818" s="34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28"/>
      <c r="L819" s="34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28"/>
      <c r="L820" s="34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28"/>
      <c r="L821" s="34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28"/>
      <c r="L822" s="34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28"/>
      <c r="L823" s="34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28"/>
      <c r="L824" s="34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28"/>
      <c r="L825" s="34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28"/>
      <c r="L826" s="34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28"/>
      <c r="L827" s="34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28"/>
      <c r="L828" s="34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28"/>
      <c r="L829" s="34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28"/>
      <c r="L830" s="34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28"/>
      <c r="L831" s="34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28"/>
      <c r="L832" s="34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28"/>
      <c r="L833" s="34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28"/>
      <c r="L834" s="34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28"/>
      <c r="L835" s="34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28"/>
      <c r="L836" s="34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28"/>
      <c r="L837" s="34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28"/>
      <c r="L838" s="34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28"/>
      <c r="L839" s="34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28"/>
      <c r="L840" s="34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28"/>
      <c r="L841" s="34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28"/>
      <c r="L842" s="34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28"/>
      <c r="L843" s="34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28"/>
      <c r="L844" s="34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28"/>
      <c r="L845" s="34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28"/>
      <c r="L846" s="34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28"/>
      <c r="L847" s="34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28"/>
      <c r="L848" s="34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28"/>
      <c r="L849" s="34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28"/>
      <c r="L850" s="34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28"/>
      <c r="L851" s="34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28"/>
      <c r="L852" s="34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28"/>
      <c r="L853" s="34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28"/>
      <c r="L854" s="34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28"/>
      <c r="L855" s="34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28"/>
      <c r="L856" s="34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28"/>
      <c r="L857" s="34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28"/>
      <c r="L858" s="34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28"/>
      <c r="L859" s="34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28"/>
      <c r="L860" s="34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28"/>
      <c r="L861" s="34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28"/>
      <c r="L862" s="34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28"/>
      <c r="L863" s="34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28"/>
      <c r="L864" s="34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28"/>
      <c r="L865" s="34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28"/>
      <c r="L866" s="34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28"/>
      <c r="L867" s="34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28"/>
      <c r="L868" s="34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28"/>
      <c r="L869" s="34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28"/>
      <c r="L870" s="34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28"/>
      <c r="L871" s="34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28"/>
      <c r="L872" s="34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28"/>
      <c r="L873" s="34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28"/>
      <c r="L874" s="34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28"/>
      <c r="L875" s="34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28"/>
      <c r="L876" s="34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28"/>
      <c r="L877" s="34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28"/>
      <c r="L878" s="34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28"/>
      <c r="L879" s="34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28"/>
      <c r="L880" s="34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28"/>
      <c r="L881" s="34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28"/>
      <c r="L882" s="34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28"/>
      <c r="L883" s="34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28"/>
      <c r="L884" s="34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28"/>
      <c r="L885" s="34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28"/>
      <c r="L886" s="34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28"/>
      <c r="L887" s="34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28"/>
      <c r="L888" s="34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28"/>
      <c r="L889" s="34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28"/>
      <c r="L890" s="34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28"/>
      <c r="L891" s="34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28"/>
      <c r="L892" s="34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28"/>
      <c r="L893" s="34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28"/>
      <c r="L894" s="34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28"/>
      <c r="L895" s="34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28"/>
      <c r="L896" s="34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28"/>
      <c r="L897" s="34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28"/>
      <c r="L898" s="34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28"/>
      <c r="L899" s="34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28"/>
      <c r="L900" s="34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28"/>
      <c r="L901" s="34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28"/>
      <c r="L902" s="34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28"/>
      <c r="L903" s="34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28"/>
      <c r="L904" s="34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28"/>
      <c r="L905" s="34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28"/>
      <c r="L906" s="34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28"/>
      <c r="L907" s="34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28"/>
      <c r="L908" s="34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28"/>
      <c r="L909" s="34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28"/>
      <c r="L910" s="34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28"/>
      <c r="L911" s="34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28"/>
      <c r="L912" s="34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28"/>
      <c r="L913" s="34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28"/>
      <c r="L914" s="34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28"/>
      <c r="L915" s="34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28"/>
      <c r="L916" s="34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28"/>
      <c r="L917" s="34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28"/>
      <c r="L918" s="34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28"/>
      <c r="L919" s="34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28"/>
      <c r="L920" s="34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28"/>
      <c r="L921" s="34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28"/>
      <c r="L922" s="34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28"/>
      <c r="L923" s="34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28"/>
      <c r="L924" s="34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28"/>
      <c r="L925" s="34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28"/>
      <c r="L926" s="34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28"/>
      <c r="L927" s="34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28"/>
      <c r="L928" s="34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28"/>
      <c r="L929" s="34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28"/>
      <c r="L930" s="34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28"/>
      <c r="L931" s="34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28"/>
      <c r="L932" s="34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28"/>
      <c r="L933" s="34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28"/>
      <c r="L934" s="34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28"/>
      <c r="L935" s="34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28"/>
      <c r="L936" s="34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28"/>
      <c r="L937" s="34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28"/>
      <c r="L938" s="34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28"/>
      <c r="L939" s="34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28"/>
      <c r="L940" s="34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28"/>
      <c r="L941" s="34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28"/>
      <c r="L942" s="34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28"/>
      <c r="L943" s="34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28"/>
      <c r="L944" s="34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28"/>
      <c r="L945" s="34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28"/>
      <c r="L946" s="34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28"/>
      <c r="L947" s="34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28"/>
      <c r="L948" s="34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28"/>
      <c r="L949" s="34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28"/>
      <c r="L950" s="34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28"/>
      <c r="L951" s="34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28"/>
      <c r="L952" s="34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28"/>
      <c r="L953" s="34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28"/>
      <c r="H954" s="28"/>
      <c r="I954" s="28"/>
      <c r="J954" s="28"/>
      <c r="K954" s="28"/>
      <c r="L954" s="34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28"/>
      <c r="H955" s="28"/>
      <c r="I955" s="28"/>
      <c r="J955" s="28"/>
      <c r="K955" s="28"/>
      <c r="L955" s="34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28"/>
      <c r="H956" s="28"/>
      <c r="I956" s="28"/>
      <c r="J956" s="28"/>
      <c r="K956" s="28"/>
      <c r="L956" s="34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28"/>
      <c r="H957" s="28"/>
      <c r="I957" s="28"/>
      <c r="J957" s="28"/>
      <c r="K957" s="28"/>
      <c r="L957" s="34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28"/>
      <c r="H958" s="28"/>
      <c r="I958" s="28"/>
      <c r="J958" s="28"/>
      <c r="K958" s="28"/>
      <c r="L958" s="34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28"/>
      <c r="D959" s="28"/>
      <c r="E959" s="28"/>
      <c r="F959" s="34"/>
      <c r="G959" s="28"/>
      <c r="H959" s="28"/>
      <c r="I959" s="28"/>
      <c r="J959" s="28"/>
      <c r="K959" s="28"/>
      <c r="L959" s="34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28"/>
      <c r="D960" s="28"/>
      <c r="E960" s="28"/>
      <c r="F960" s="34"/>
      <c r="G960" s="28"/>
      <c r="H960" s="28"/>
      <c r="I960" s="28"/>
      <c r="J960" s="28"/>
      <c r="K960" s="28"/>
      <c r="L960" s="34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28"/>
      <c r="D961" s="28"/>
      <c r="E961" s="28"/>
      <c r="F961" s="34"/>
      <c r="G961" s="28"/>
      <c r="H961" s="28"/>
      <c r="I961" s="28"/>
      <c r="J961" s="28"/>
      <c r="K961" s="28"/>
      <c r="L961" s="34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28"/>
      <c r="D962" s="28"/>
      <c r="E962" s="28"/>
      <c r="F962" s="34"/>
      <c r="G962" s="28"/>
      <c r="H962" s="28"/>
      <c r="I962" s="28"/>
      <c r="J962" s="28"/>
      <c r="K962" s="28"/>
      <c r="L962" s="34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5"/>
      <c r="B963" s="33"/>
      <c r="C963" s="33"/>
      <c r="D963" s="33"/>
      <c r="E963" s="33"/>
      <c r="F963" s="35"/>
      <c r="G963" s="33"/>
      <c r="H963" s="33"/>
      <c r="I963" s="33"/>
      <c r="J963" s="33"/>
      <c r="K963" s="33"/>
      <c r="L963" s="34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5"/>
      <c r="B964" s="33"/>
      <c r="C964" s="33"/>
      <c r="D964" s="33"/>
      <c r="E964" s="33"/>
      <c r="F964" s="35"/>
      <c r="G964" s="33"/>
      <c r="H964" s="33"/>
      <c r="I964" s="33"/>
      <c r="J964" s="33"/>
      <c r="K964" s="33"/>
      <c r="L964" s="34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5"/>
      <c r="B965" s="33"/>
      <c r="C965" s="33"/>
      <c r="D965" s="33"/>
      <c r="E965" s="33"/>
      <c r="F965" s="35"/>
      <c r="G965" s="33"/>
      <c r="H965" s="33"/>
      <c r="I965" s="33"/>
      <c r="J965" s="33"/>
      <c r="K965" s="33"/>
      <c r="L965" s="34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5"/>
      <c r="B966" s="33"/>
      <c r="C966" s="33"/>
      <c r="D966" s="33"/>
      <c r="E966" s="33"/>
      <c r="F966" s="35"/>
      <c r="G966" s="33"/>
      <c r="H966" s="33"/>
      <c r="I966" s="33"/>
      <c r="J966" s="33"/>
      <c r="K966" s="33"/>
      <c r="L966" s="34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5"/>
      <c r="B967" s="33"/>
      <c r="C967" s="33"/>
      <c r="D967" s="33"/>
      <c r="E967" s="33"/>
      <c r="F967" s="35"/>
      <c r="G967" s="33"/>
      <c r="H967" s="33"/>
      <c r="I967" s="33"/>
      <c r="J967" s="33"/>
      <c r="K967" s="33"/>
      <c r="L967" s="34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33"/>
      <c r="D968" s="33"/>
      <c r="E968" s="33"/>
      <c r="F968" s="35"/>
      <c r="G968" s="33"/>
      <c r="H968" s="33"/>
      <c r="I968" s="33"/>
      <c r="J968" s="33"/>
      <c r="K968" s="33"/>
      <c r="L968" s="34"/>
      <c r="M968" s="34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33"/>
      <c r="D969" s="33"/>
      <c r="E969" s="33"/>
      <c r="F969" s="35"/>
      <c r="G969" s="33"/>
      <c r="H969" s="33"/>
      <c r="I969" s="33"/>
      <c r="J969" s="33"/>
      <c r="K969" s="33"/>
      <c r="L969" s="34"/>
      <c r="M969" s="34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33"/>
      <c r="D970" s="33"/>
      <c r="E970" s="33"/>
      <c r="F970" s="35"/>
      <c r="G970" s="33"/>
      <c r="H970" s="33"/>
      <c r="I970" s="33"/>
      <c r="J970" s="33"/>
      <c r="K970" s="33"/>
      <c r="L970" s="34"/>
      <c r="M970" s="34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33"/>
      <c r="D971" s="33"/>
      <c r="E971" s="33"/>
      <c r="F971" s="35"/>
      <c r="G971" s="33"/>
      <c r="H971" s="33"/>
      <c r="I971" s="33"/>
      <c r="J971" s="33"/>
      <c r="K971" s="33"/>
      <c r="L971" s="34"/>
      <c r="M971" s="34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" customHeight="1" x14ac:dyDescent="0.2">
      <c r="A972" s="36"/>
      <c r="F972" s="36"/>
    </row>
    <row r="973" spans="1:28" ht="15" customHeight="1" x14ac:dyDescent="0.2">
      <c r="A973" s="36"/>
      <c r="F973" s="36"/>
    </row>
    <row r="974" spans="1:28" ht="15" customHeight="1" x14ac:dyDescent="0.2">
      <c r="A974" s="36"/>
      <c r="F974" s="36"/>
    </row>
    <row r="975" spans="1:28" ht="15" customHeight="1" x14ac:dyDescent="0.2">
      <c r="A975" s="36"/>
      <c r="F975" s="36"/>
    </row>
    <row r="976" spans="1:28" ht="15" customHeight="1" x14ac:dyDescent="0.2">
      <c r="A976" s="36"/>
      <c r="F976" s="36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1:6" ht="15" customHeight="1" x14ac:dyDescent="0.2">
      <c r="A993" s="36"/>
      <c r="F993" s="36"/>
    </row>
    <row r="994" spans="1:6" ht="15" customHeight="1" x14ac:dyDescent="0.2">
      <c r="A994" s="36"/>
      <c r="F994" s="36"/>
    </row>
    <row r="995" spans="1:6" ht="15" customHeight="1" x14ac:dyDescent="0.2">
      <c r="A995" s="36"/>
      <c r="F995" s="36"/>
    </row>
    <row r="996" spans="1:6" ht="15" customHeight="1" x14ac:dyDescent="0.2">
      <c r="A996" s="36"/>
      <c r="F996" s="36"/>
    </row>
    <row r="997" spans="1:6" ht="15" customHeight="1" x14ac:dyDescent="0.2">
      <c r="A997" s="36"/>
      <c r="F997" s="36"/>
    </row>
    <row r="998" spans="1:6" ht="15" customHeight="1" x14ac:dyDescent="0.2">
      <c r="A998" s="36"/>
      <c r="F998" s="36"/>
    </row>
    <row r="999" spans="1:6" ht="15" customHeight="1" x14ac:dyDescent="0.2">
      <c r="A999" s="36"/>
      <c r="F999" s="36"/>
    </row>
    <row r="1000" spans="1:6" ht="15" customHeight="1" x14ac:dyDescent="0.2">
      <c r="A1000" s="36"/>
      <c r="F1000" s="36"/>
    </row>
    <row r="1001" spans="1:6" ht="15" customHeight="1" x14ac:dyDescent="0.2">
      <c r="A1001" s="36"/>
      <c r="F1001" s="36"/>
    </row>
    <row r="1002" spans="1:6" ht="15" customHeight="1" x14ac:dyDescent="0.2">
      <c r="A1002" s="36"/>
      <c r="F1002" s="36"/>
    </row>
    <row r="1003" spans="1:6" ht="15" customHeight="1" x14ac:dyDescent="0.2">
      <c r="A1003" s="36"/>
      <c r="F1003" s="36"/>
    </row>
    <row r="1004" spans="1:6" ht="15" customHeight="1" x14ac:dyDescent="0.2">
      <c r="A1004" s="36"/>
      <c r="F1004" s="36"/>
    </row>
    <row r="1005" spans="1:6" ht="15" customHeight="1" x14ac:dyDescent="0.2">
      <c r="A1005" s="36"/>
      <c r="F1005" s="36"/>
    </row>
    <row r="1006" spans="1:6" ht="15" customHeight="1" x14ac:dyDescent="0.2">
      <c r="A1006" s="36"/>
      <c r="F1006" s="36"/>
    </row>
    <row r="1007" spans="1:6" ht="15" customHeight="1" x14ac:dyDescent="0.2">
      <c r="A1007" s="36"/>
      <c r="F1007" s="36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3"/>
  <sheetViews>
    <sheetView showGridLines="0" zoomScale="50" zoomScaleNormal="5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36" bestFit="1" customWidth="1"/>
    <col min="8" max="8" width="22.625" style="36" bestFit="1" customWidth="1"/>
    <col min="9" max="9" width="22.875" style="36" customWidth="1"/>
    <col min="10" max="10" width="36.625" style="36" bestFit="1" customWidth="1"/>
    <col min="11" max="11" width="31.75" style="36" bestFit="1" customWidth="1"/>
    <col min="12" max="12" width="18.5" style="45" bestFit="1" customWidth="1"/>
    <col min="13" max="13" width="14.25" style="45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28"/>
      <c r="H1" s="28"/>
      <c r="I1" s="28"/>
      <c r="J1" s="28"/>
      <c r="K1" s="28"/>
      <c r="L1" s="34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28"/>
      <c r="H2" s="28"/>
      <c r="I2" s="28"/>
      <c r="J2" s="28"/>
      <c r="K2" s="28"/>
      <c r="L2" s="34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28"/>
      <c r="H3" s="28"/>
      <c r="I3" s="28"/>
      <c r="J3" s="28"/>
      <c r="K3" s="28"/>
      <c r="L3" s="34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28"/>
      <c r="H4" s="28"/>
      <c r="I4" s="28"/>
      <c r="J4" s="28"/>
      <c r="K4" s="28"/>
      <c r="L4" s="34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28"/>
      <c r="H5" s="28"/>
      <c r="I5" s="28"/>
      <c r="J5" s="28"/>
      <c r="K5" s="28"/>
      <c r="L5" s="34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28"/>
      <c r="H6" s="28"/>
      <c r="I6" s="28"/>
      <c r="J6" s="28"/>
      <c r="K6" s="28"/>
      <c r="L6" s="34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1220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1"/>
      <c r="L9" s="91"/>
      <c r="M9" s="91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40" t="s">
        <v>27</v>
      </c>
      <c r="H10" s="40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899</v>
      </c>
      <c r="C11" s="46">
        <v>43500</v>
      </c>
      <c r="D11" s="42" t="s">
        <v>253</v>
      </c>
      <c r="E11" s="44" t="s">
        <v>256</v>
      </c>
      <c r="F11" s="44" t="s">
        <v>5</v>
      </c>
      <c r="G11" s="46">
        <v>43500</v>
      </c>
      <c r="H11" s="46">
        <v>43500</v>
      </c>
      <c r="I11" s="48" t="s">
        <v>376</v>
      </c>
      <c r="J11" s="43" t="s">
        <v>166</v>
      </c>
      <c r="K11" s="44" t="s">
        <v>939</v>
      </c>
      <c r="L11" s="47" t="s">
        <v>861</v>
      </c>
      <c r="M11" s="48" t="s">
        <v>934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900</v>
      </c>
      <c r="C12" s="46">
        <v>11000</v>
      </c>
      <c r="D12" s="42" t="s">
        <v>253</v>
      </c>
      <c r="E12" s="44" t="s">
        <v>256</v>
      </c>
      <c r="F12" s="44" t="s">
        <v>5</v>
      </c>
      <c r="G12" s="46">
        <v>11000</v>
      </c>
      <c r="H12" s="46">
        <v>11000</v>
      </c>
      <c r="I12" s="47" t="s">
        <v>449</v>
      </c>
      <c r="J12" s="43" t="s">
        <v>918</v>
      </c>
      <c r="K12" s="44" t="s">
        <v>940</v>
      </c>
      <c r="L12" s="47" t="s">
        <v>861</v>
      </c>
      <c r="M12" s="48" t="s">
        <v>934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901</v>
      </c>
      <c r="C13" s="46">
        <v>11500</v>
      </c>
      <c r="D13" s="42" t="s">
        <v>253</v>
      </c>
      <c r="E13" s="44" t="s">
        <v>256</v>
      </c>
      <c r="F13" s="44" t="s">
        <v>5</v>
      </c>
      <c r="G13" s="46">
        <v>11500</v>
      </c>
      <c r="H13" s="46">
        <v>11500</v>
      </c>
      <c r="I13" s="47" t="s">
        <v>383</v>
      </c>
      <c r="J13" s="43" t="s">
        <v>919</v>
      </c>
      <c r="K13" s="44" t="s">
        <v>941</v>
      </c>
      <c r="L13" s="47" t="s">
        <v>861</v>
      </c>
      <c r="M13" s="48" t="s">
        <v>934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902</v>
      </c>
      <c r="C14" s="46">
        <v>19180</v>
      </c>
      <c r="D14" s="42" t="s">
        <v>253</v>
      </c>
      <c r="E14" s="44" t="s">
        <v>256</v>
      </c>
      <c r="F14" s="44" t="s">
        <v>5</v>
      </c>
      <c r="G14" s="46">
        <v>19180</v>
      </c>
      <c r="H14" s="46">
        <v>19180</v>
      </c>
      <c r="I14" s="47" t="s">
        <v>386</v>
      </c>
      <c r="J14" s="43" t="s">
        <v>101</v>
      </c>
      <c r="K14" s="44" t="s">
        <v>942</v>
      </c>
      <c r="L14" s="47" t="s">
        <v>924</v>
      </c>
      <c r="M14" s="48" t="s">
        <v>926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903</v>
      </c>
      <c r="C15" s="46">
        <v>750</v>
      </c>
      <c r="D15" s="42" t="s">
        <v>253</v>
      </c>
      <c r="E15" s="44" t="s">
        <v>256</v>
      </c>
      <c r="F15" s="44" t="s">
        <v>5</v>
      </c>
      <c r="G15" s="46">
        <v>750</v>
      </c>
      <c r="H15" s="46">
        <v>750</v>
      </c>
      <c r="I15" s="47" t="s">
        <v>386</v>
      </c>
      <c r="J15" s="43" t="s">
        <v>101</v>
      </c>
      <c r="K15" s="44" t="s">
        <v>943</v>
      </c>
      <c r="L15" s="47" t="s">
        <v>924</v>
      </c>
      <c r="M15" s="48" t="s">
        <v>926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904</v>
      </c>
      <c r="C16" s="46">
        <v>826</v>
      </c>
      <c r="D16" s="42" t="s">
        <v>253</v>
      </c>
      <c r="E16" s="44" t="s">
        <v>256</v>
      </c>
      <c r="F16" s="44" t="s">
        <v>5</v>
      </c>
      <c r="G16" s="46">
        <v>826</v>
      </c>
      <c r="H16" s="46">
        <v>826</v>
      </c>
      <c r="I16" s="47" t="s">
        <v>382</v>
      </c>
      <c r="J16" s="43" t="s">
        <v>81</v>
      </c>
      <c r="K16" s="44" t="s">
        <v>944</v>
      </c>
      <c r="L16" s="47" t="s">
        <v>924</v>
      </c>
      <c r="M16" s="48" t="s">
        <v>926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828</v>
      </c>
      <c r="C17" s="46">
        <v>1116</v>
      </c>
      <c r="D17" s="42" t="s">
        <v>253</v>
      </c>
      <c r="E17" s="44" t="s">
        <v>256</v>
      </c>
      <c r="F17" s="44" t="s">
        <v>5</v>
      </c>
      <c r="G17" s="46">
        <v>1116</v>
      </c>
      <c r="H17" s="46">
        <v>1116</v>
      </c>
      <c r="I17" s="47" t="s">
        <v>376</v>
      </c>
      <c r="J17" s="43" t="s">
        <v>83</v>
      </c>
      <c r="K17" s="44" t="s">
        <v>945</v>
      </c>
      <c r="L17" s="47" t="s">
        <v>924</v>
      </c>
      <c r="M17" s="48" t="s">
        <v>926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905</v>
      </c>
      <c r="C18" s="46">
        <v>1170</v>
      </c>
      <c r="D18" s="42" t="s">
        <v>253</v>
      </c>
      <c r="E18" s="44" t="s">
        <v>256</v>
      </c>
      <c r="F18" s="44" t="s">
        <v>5</v>
      </c>
      <c r="G18" s="46">
        <v>1170</v>
      </c>
      <c r="H18" s="46">
        <v>1170</v>
      </c>
      <c r="I18" s="47" t="s">
        <v>269</v>
      </c>
      <c r="J18" s="43" t="s">
        <v>70</v>
      </c>
      <c r="K18" s="44" t="s">
        <v>946</v>
      </c>
      <c r="L18" s="47" t="s">
        <v>924</v>
      </c>
      <c r="M18" s="48" t="s">
        <v>926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906</v>
      </c>
      <c r="C19" s="46">
        <v>5510</v>
      </c>
      <c r="D19" s="42" t="s">
        <v>253</v>
      </c>
      <c r="E19" s="44" t="s">
        <v>256</v>
      </c>
      <c r="F19" s="44" t="s">
        <v>5</v>
      </c>
      <c r="G19" s="46">
        <v>5510</v>
      </c>
      <c r="H19" s="46">
        <v>5510</v>
      </c>
      <c r="I19" s="47" t="s">
        <v>376</v>
      </c>
      <c r="J19" s="43" t="s">
        <v>166</v>
      </c>
      <c r="K19" s="44" t="s">
        <v>947</v>
      </c>
      <c r="L19" s="47" t="s">
        <v>924</v>
      </c>
      <c r="M19" s="48" t="s">
        <v>926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907</v>
      </c>
      <c r="C20" s="46">
        <v>163000</v>
      </c>
      <c r="D20" s="42" t="s">
        <v>1162</v>
      </c>
      <c r="E20" s="44" t="s">
        <v>256</v>
      </c>
      <c r="F20" s="44" t="s">
        <v>5</v>
      </c>
      <c r="G20" s="46">
        <v>163000</v>
      </c>
      <c r="H20" s="46">
        <v>163000</v>
      </c>
      <c r="I20" s="47" t="s">
        <v>261</v>
      </c>
      <c r="J20" s="43" t="s">
        <v>849</v>
      </c>
      <c r="K20" s="44" t="s">
        <v>948</v>
      </c>
      <c r="L20" s="47" t="s">
        <v>925</v>
      </c>
      <c r="M20" s="48" t="s">
        <v>935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908</v>
      </c>
      <c r="C21" s="46">
        <v>290</v>
      </c>
      <c r="D21" s="42" t="s">
        <v>253</v>
      </c>
      <c r="E21" s="44" t="s">
        <v>256</v>
      </c>
      <c r="F21" s="44" t="s">
        <v>5</v>
      </c>
      <c r="G21" s="46">
        <v>290</v>
      </c>
      <c r="H21" s="46">
        <v>290</v>
      </c>
      <c r="I21" s="47" t="s">
        <v>269</v>
      </c>
      <c r="J21" s="43" t="s">
        <v>70</v>
      </c>
      <c r="K21" s="44" t="s">
        <v>949</v>
      </c>
      <c r="L21" s="47" t="s">
        <v>926</v>
      </c>
      <c r="M21" s="48" t="s">
        <v>936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909</v>
      </c>
      <c r="C22" s="46">
        <v>9000</v>
      </c>
      <c r="D22" s="42" t="s">
        <v>253</v>
      </c>
      <c r="E22" s="44" t="s">
        <v>256</v>
      </c>
      <c r="F22" s="44" t="s">
        <v>5</v>
      </c>
      <c r="G22" s="46">
        <v>9000</v>
      </c>
      <c r="H22" s="46">
        <v>9000</v>
      </c>
      <c r="I22" s="47" t="s">
        <v>501</v>
      </c>
      <c r="J22" s="43" t="s">
        <v>920</v>
      </c>
      <c r="K22" s="44" t="s">
        <v>950</v>
      </c>
      <c r="L22" s="47" t="s">
        <v>926</v>
      </c>
      <c r="M22" s="48" t="s">
        <v>936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917</v>
      </c>
      <c r="C23" s="46">
        <v>100</v>
      </c>
      <c r="D23" s="42" t="s">
        <v>253</v>
      </c>
      <c r="E23" s="44" t="s">
        <v>256</v>
      </c>
      <c r="F23" s="44" t="s">
        <v>5</v>
      </c>
      <c r="G23" s="46">
        <v>100</v>
      </c>
      <c r="H23" s="46">
        <v>100</v>
      </c>
      <c r="I23" s="48" t="s">
        <v>270</v>
      </c>
      <c r="J23" s="43" t="s">
        <v>74</v>
      </c>
      <c r="K23" s="44" t="s">
        <v>951</v>
      </c>
      <c r="L23" s="47" t="s">
        <v>927</v>
      </c>
      <c r="M23" s="47" t="s">
        <v>930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910</v>
      </c>
      <c r="C24" s="46">
        <v>16614</v>
      </c>
      <c r="D24" s="42" t="s">
        <v>253</v>
      </c>
      <c r="E24" s="44" t="s">
        <v>256</v>
      </c>
      <c r="F24" s="44" t="s">
        <v>5</v>
      </c>
      <c r="G24" s="46">
        <v>16614</v>
      </c>
      <c r="H24" s="46">
        <v>16614</v>
      </c>
      <c r="I24" s="47" t="s">
        <v>376</v>
      </c>
      <c r="J24" s="43" t="s">
        <v>166</v>
      </c>
      <c r="K24" s="44" t="s">
        <v>952</v>
      </c>
      <c r="L24" s="47" t="s">
        <v>928</v>
      </c>
      <c r="M24" s="48" t="s">
        <v>937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911</v>
      </c>
      <c r="C25" s="46">
        <v>3700</v>
      </c>
      <c r="D25" s="42" t="s">
        <v>253</v>
      </c>
      <c r="E25" s="42" t="s">
        <v>256</v>
      </c>
      <c r="F25" s="44" t="s">
        <v>5</v>
      </c>
      <c r="G25" s="46">
        <v>3700</v>
      </c>
      <c r="H25" s="46">
        <v>3700</v>
      </c>
      <c r="I25" s="47" t="s">
        <v>1189</v>
      </c>
      <c r="J25" s="43" t="s">
        <v>921</v>
      </c>
      <c r="K25" s="44" t="s">
        <v>953</v>
      </c>
      <c r="L25" s="47" t="s">
        <v>929</v>
      </c>
      <c r="M25" s="47" t="s">
        <v>929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912</v>
      </c>
      <c r="C26" s="46">
        <v>576</v>
      </c>
      <c r="D26" s="42" t="s">
        <v>253</v>
      </c>
      <c r="E26" s="42" t="s">
        <v>256</v>
      </c>
      <c r="F26" s="44" t="s">
        <v>5</v>
      </c>
      <c r="G26" s="46">
        <v>576</v>
      </c>
      <c r="H26" s="46">
        <v>576</v>
      </c>
      <c r="I26" s="47" t="s">
        <v>1189</v>
      </c>
      <c r="J26" s="43" t="s">
        <v>921</v>
      </c>
      <c r="K26" s="44" t="s">
        <v>954</v>
      </c>
      <c r="L26" s="47" t="s">
        <v>929</v>
      </c>
      <c r="M26" s="47" t="s">
        <v>929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913</v>
      </c>
      <c r="C27" s="46">
        <v>550</v>
      </c>
      <c r="D27" s="42" t="s">
        <v>253</v>
      </c>
      <c r="E27" s="42" t="s">
        <v>256</v>
      </c>
      <c r="F27" s="44" t="s">
        <v>5</v>
      </c>
      <c r="G27" s="46">
        <v>550</v>
      </c>
      <c r="H27" s="46">
        <v>550</v>
      </c>
      <c r="I27" s="47" t="s">
        <v>269</v>
      </c>
      <c r="J27" s="43" t="s">
        <v>922</v>
      </c>
      <c r="K27" s="44" t="s">
        <v>955</v>
      </c>
      <c r="L27" s="47" t="s">
        <v>930</v>
      </c>
      <c r="M27" s="47" t="s">
        <v>932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592</v>
      </c>
      <c r="C28" s="46">
        <v>7000</v>
      </c>
      <c r="D28" s="42" t="s">
        <v>253</v>
      </c>
      <c r="E28" s="42" t="s">
        <v>256</v>
      </c>
      <c r="F28" s="44" t="s">
        <v>5</v>
      </c>
      <c r="G28" s="46">
        <v>7000</v>
      </c>
      <c r="H28" s="46">
        <v>7000</v>
      </c>
      <c r="I28" s="47" t="s">
        <v>360</v>
      </c>
      <c r="J28" s="43" t="s">
        <v>79</v>
      </c>
      <c r="K28" s="44" t="s">
        <v>956</v>
      </c>
      <c r="L28" s="47" t="s">
        <v>930</v>
      </c>
      <c r="M28" s="47" t="s">
        <v>933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914</v>
      </c>
      <c r="C29" s="46">
        <v>7000</v>
      </c>
      <c r="D29" s="42" t="s">
        <v>253</v>
      </c>
      <c r="E29" s="42" t="s">
        <v>256</v>
      </c>
      <c r="F29" s="44" t="s">
        <v>5</v>
      </c>
      <c r="G29" s="46">
        <v>7000</v>
      </c>
      <c r="H29" s="46">
        <v>7000</v>
      </c>
      <c r="I29" s="47" t="s">
        <v>1190</v>
      </c>
      <c r="J29" s="43" t="s">
        <v>923</v>
      </c>
      <c r="K29" s="44" t="s">
        <v>957</v>
      </c>
      <c r="L29" s="47" t="s">
        <v>930</v>
      </c>
      <c r="M29" s="47" t="s">
        <v>933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915</v>
      </c>
      <c r="C30" s="46">
        <v>190</v>
      </c>
      <c r="D30" s="42" t="s">
        <v>253</v>
      </c>
      <c r="E30" s="42" t="s">
        <v>256</v>
      </c>
      <c r="F30" s="44" t="s">
        <v>5</v>
      </c>
      <c r="G30" s="46">
        <v>190</v>
      </c>
      <c r="H30" s="46">
        <v>190</v>
      </c>
      <c r="I30" s="47" t="s">
        <v>1187</v>
      </c>
      <c r="J30" s="43" t="s">
        <v>846</v>
      </c>
      <c r="K30" s="44" t="s">
        <v>958</v>
      </c>
      <c r="L30" s="47" t="s">
        <v>930</v>
      </c>
      <c r="M30" s="47" t="s">
        <v>932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916</v>
      </c>
      <c r="C31" s="46">
        <v>2196</v>
      </c>
      <c r="D31" s="42" t="s">
        <v>253</v>
      </c>
      <c r="E31" s="42" t="s">
        <v>256</v>
      </c>
      <c r="F31" s="44" t="s">
        <v>5</v>
      </c>
      <c r="G31" s="46">
        <v>2196</v>
      </c>
      <c r="H31" s="46">
        <v>2196</v>
      </c>
      <c r="I31" s="47" t="s">
        <v>450</v>
      </c>
      <c r="J31" s="43" t="s">
        <v>845</v>
      </c>
      <c r="K31" s="44" t="s">
        <v>959</v>
      </c>
      <c r="L31" s="47" t="s">
        <v>931</v>
      </c>
      <c r="M31" s="47" t="s">
        <v>938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15.75" customHeight="1" x14ac:dyDescent="0.2">
      <c r="A32" s="34"/>
      <c r="B32" s="28"/>
      <c r="C32" s="28"/>
      <c r="D32" s="28"/>
      <c r="E32" s="28"/>
      <c r="F32" s="34"/>
      <c r="G32" s="28"/>
      <c r="H32" s="28"/>
      <c r="I32" s="28"/>
      <c r="J32" s="28"/>
      <c r="K32" s="28"/>
      <c r="L32" s="34"/>
      <c r="M32" s="34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5.75" customHeight="1" x14ac:dyDescent="0.2">
      <c r="A33" s="34"/>
      <c r="B33" s="28"/>
      <c r="C33" s="28"/>
      <c r="D33" s="28"/>
      <c r="E33" s="28"/>
      <c r="F33" s="34"/>
      <c r="G33" s="28"/>
      <c r="H33" s="28"/>
      <c r="I33" s="28"/>
      <c r="J33" s="28"/>
      <c r="K33" s="28"/>
      <c r="L33" s="34"/>
      <c r="M33" s="34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5.75" customHeight="1" x14ac:dyDescent="0.2">
      <c r="A34" s="34"/>
      <c r="B34" s="28"/>
      <c r="C34" s="28"/>
      <c r="D34" s="28"/>
      <c r="E34" s="28"/>
      <c r="F34" s="34"/>
      <c r="G34" s="28"/>
      <c r="H34" s="28"/>
      <c r="I34" s="28"/>
      <c r="J34" s="28"/>
      <c r="K34" s="28"/>
      <c r="L34" s="34"/>
      <c r="M34" s="34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15.75" customHeight="1" x14ac:dyDescent="0.2">
      <c r="A35" s="34"/>
      <c r="B35" s="28"/>
      <c r="C35" s="28"/>
      <c r="D35" s="28"/>
      <c r="E35" s="28"/>
      <c r="F35" s="34"/>
      <c r="G35" s="28"/>
      <c r="H35" s="28"/>
      <c r="I35" s="28"/>
      <c r="J35" s="28"/>
      <c r="K35" s="28"/>
      <c r="L35" s="34"/>
      <c r="M35" s="34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.75" customHeight="1" x14ac:dyDescent="0.2">
      <c r="A36" s="34"/>
      <c r="B36" s="28"/>
      <c r="C36" s="28"/>
      <c r="D36" s="28"/>
      <c r="E36" s="28"/>
      <c r="F36" s="34"/>
      <c r="G36" s="28"/>
      <c r="H36" s="28"/>
      <c r="I36" s="28"/>
      <c r="J36" s="28"/>
      <c r="K36" s="28"/>
      <c r="L36" s="34"/>
      <c r="M36" s="34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15.75" customHeight="1" x14ac:dyDescent="0.2">
      <c r="A37" s="34"/>
      <c r="B37" s="28"/>
      <c r="C37" s="28"/>
      <c r="D37" s="28"/>
      <c r="E37" s="28"/>
      <c r="F37" s="34"/>
      <c r="G37" s="28"/>
      <c r="H37" s="28"/>
      <c r="I37" s="28"/>
      <c r="J37" s="28"/>
      <c r="K37" s="28"/>
      <c r="L37" s="34"/>
      <c r="M37" s="34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.75" customHeight="1" x14ac:dyDescent="0.2">
      <c r="A38" s="34"/>
      <c r="B38" s="28"/>
      <c r="C38" s="28"/>
      <c r="D38" s="28"/>
      <c r="E38" s="28"/>
      <c r="F38" s="34"/>
      <c r="G38" s="28"/>
      <c r="H38" s="28"/>
      <c r="I38" s="28"/>
      <c r="J38" s="28"/>
      <c r="K38" s="28"/>
      <c r="L38" s="34"/>
      <c r="M38" s="34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.75" customHeight="1" x14ac:dyDescent="0.2">
      <c r="A39" s="34"/>
      <c r="B39" s="28"/>
      <c r="C39" s="28"/>
      <c r="D39" s="28"/>
      <c r="E39" s="28"/>
      <c r="F39" s="34"/>
      <c r="G39" s="28"/>
      <c r="H39" s="28"/>
      <c r="I39" s="28"/>
      <c r="J39" s="28"/>
      <c r="K39" s="28"/>
      <c r="L39" s="34"/>
      <c r="M39" s="34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5.75" customHeight="1" x14ac:dyDescent="0.2">
      <c r="A40" s="34"/>
      <c r="B40" s="28"/>
      <c r="C40" s="28"/>
      <c r="D40" s="28"/>
      <c r="E40" s="28"/>
      <c r="F40" s="34"/>
      <c r="G40" s="28"/>
      <c r="H40" s="28"/>
      <c r="I40" s="28"/>
      <c r="J40" s="28"/>
      <c r="K40" s="28"/>
      <c r="L40" s="34"/>
      <c r="M40" s="34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.75" customHeight="1" x14ac:dyDescent="0.2">
      <c r="A41" s="34"/>
      <c r="B41" s="28"/>
      <c r="C41" s="28"/>
      <c r="D41" s="28"/>
      <c r="E41" s="28"/>
      <c r="F41" s="34"/>
      <c r="G41" s="28"/>
      <c r="H41" s="28"/>
      <c r="I41" s="28"/>
      <c r="J41" s="28"/>
      <c r="K41" s="28"/>
      <c r="L41" s="34"/>
      <c r="M41" s="34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customHeight="1" x14ac:dyDescent="0.2">
      <c r="A42" s="34"/>
      <c r="B42" s="28"/>
      <c r="C42" s="28"/>
      <c r="D42" s="28"/>
      <c r="E42" s="28"/>
      <c r="F42" s="34"/>
      <c r="G42" s="28"/>
      <c r="H42" s="28"/>
      <c r="I42" s="28"/>
      <c r="J42" s="28"/>
      <c r="K42" s="28"/>
      <c r="L42" s="34"/>
      <c r="M42" s="34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28"/>
      <c r="D43" s="28"/>
      <c r="E43" s="28"/>
      <c r="F43" s="34"/>
      <c r="G43" s="28"/>
      <c r="H43" s="28"/>
      <c r="I43" s="28"/>
      <c r="J43" s="28"/>
      <c r="K43" s="28"/>
      <c r="L43" s="34"/>
      <c r="M43" s="34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28"/>
      <c r="D44" s="28"/>
      <c r="E44" s="28"/>
      <c r="F44" s="34"/>
      <c r="G44" s="28"/>
      <c r="H44" s="28"/>
      <c r="I44" s="28"/>
      <c r="J44" s="28"/>
      <c r="K44" s="28"/>
      <c r="L44" s="34"/>
      <c r="M44" s="34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28"/>
      <c r="D45" s="28"/>
      <c r="E45" s="28"/>
      <c r="F45" s="34"/>
      <c r="G45" s="28"/>
      <c r="H45" s="28"/>
      <c r="I45" s="28"/>
      <c r="J45" s="28"/>
      <c r="K45" s="28"/>
      <c r="L45" s="34"/>
      <c r="M45" s="34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28"/>
      <c r="D46" s="28"/>
      <c r="E46" s="28"/>
      <c r="F46" s="34"/>
      <c r="G46" s="28"/>
      <c r="H46" s="28"/>
      <c r="I46" s="28"/>
      <c r="J46" s="28"/>
      <c r="K46" s="28"/>
      <c r="L46" s="34"/>
      <c r="M46" s="34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28"/>
      <c r="H47" s="28"/>
      <c r="I47" s="28"/>
      <c r="J47" s="28"/>
      <c r="K47" s="28"/>
      <c r="L47" s="34"/>
      <c r="M47" s="34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28"/>
      <c r="H48" s="28"/>
      <c r="I48" s="28"/>
      <c r="J48" s="28"/>
      <c r="K48" s="28"/>
      <c r="L48" s="34"/>
      <c r="M48" s="34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28"/>
      <c r="H49" s="28"/>
      <c r="I49" s="28"/>
      <c r="J49" s="28"/>
      <c r="K49" s="28"/>
      <c r="L49" s="34"/>
      <c r="M49" s="34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28"/>
      <c r="H50" s="28"/>
      <c r="I50" s="28"/>
      <c r="J50" s="28"/>
      <c r="K50" s="28"/>
      <c r="L50" s="34"/>
      <c r="M50" s="34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28"/>
      <c r="H51" s="28"/>
      <c r="I51" s="28"/>
      <c r="J51" s="28"/>
      <c r="K51" s="28"/>
      <c r="L51" s="34"/>
      <c r="M51" s="34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28"/>
      <c r="H52" s="28"/>
      <c r="I52" s="28"/>
      <c r="J52" s="28"/>
      <c r="K52" s="28"/>
      <c r="L52" s="34"/>
      <c r="M52" s="34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28"/>
      <c r="H53" s="28"/>
      <c r="I53" s="28"/>
      <c r="J53" s="28"/>
      <c r="K53" s="28"/>
      <c r="L53" s="34"/>
      <c r="M53" s="34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28"/>
      <c r="H54" s="28"/>
      <c r="I54" s="28"/>
      <c r="J54" s="28"/>
      <c r="K54" s="28"/>
      <c r="L54" s="34"/>
      <c r="M54" s="34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28"/>
      <c r="H55" s="28"/>
      <c r="I55" s="28"/>
      <c r="J55" s="28"/>
      <c r="K55" s="28"/>
      <c r="L55" s="34"/>
      <c r="M55" s="34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28"/>
      <c r="H56" s="28"/>
      <c r="I56" s="28"/>
      <c r="J56" s="28"/>
      <c r="K56" s="28"/>
      <c r="L56" s="34"/>
      <c r="M56" s="34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28"/>
      <c r="H57" s="28"/>
      <c r="I57" s="28"/>
      <c r="J57" s="28"/>
      <c r="K57" s="28"/>
      <c r="L57" s="34"/>
      <c r="M57" s="34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28"/>
      <c r="H58" s="28"/>
      <c r="I58" s="28"/>
      <c r="J58" s="28"/>
      <c r="K58" s="28"/>
      <c r="L58" s="34"/>
      <c r="M58" s="34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28"/>
      <c r="H59" s="28"/>
      <c r="I59" s="28"/>
      <c r="J59" s="28"/>
      <c r="K59" s="28"/>
      <c r="L59" s="34"/>
      <c r="M59" s="34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28"/>
      <c r="H60" s="28"/>
      <c r="I60" s="28"/>
      <c r="J60" s="28"/>
      <c r="K60" s="28"/>
      <c r="L60" s="34"/>
      <c r="M60" s="34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28"/>
      <c r="H61" s="28"/>
      <c r="I61" s="28"/>
      <c r="J61" s="28"/>
      <c r="K61" s="28"/>
      <c r="L61" s="34"/>
      <c r="M61" s="34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28"/>
      <c r="H62" s="28"/>
      <c r="I62" s="28"/>
      <c r="J62" s="28"/>
      <c r="K62" s="28"/>
      <c r="L62" s="34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28"/>
      <c r="H63" s="28"/>
      <c r="I63" s="28"/>
      <c r="J63" s="28"/>
      <c r="K63" s="28"/>
      <c r="L63" s="34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28"/>
      <c r="H64" s="28"/>
      <c r="I64" s="28"/>
      <c r="J64" s="28"/>
      <c r="K64" s="28"/>
      <c r="L64" s="34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28"/>
      <c r="H65" s="28"/>
      <c r="I65" s="28"/>
      <c r="J65" s="28"/>
      <c r="K65" s="28"/>
      <c r="L65" s="34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28"/>
      <c r="H66" s="28"/>
      <c r="I66" s="28"/>
      <c r="J66" s="28"/>
      <c r="K66" s="28"/>
      <c r="L66" s="34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28"/>
      <c r="H67" s="28"/>
      <c r="I67" s="28"/>
      <c r="J67" s="28"/>
      <c r="K67" s="28"/>
      <c r="L67" s="34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28"/>
      <c r="H68" s="28"/>
      <c r="I68" s="28"/>
      <c r="J68" s="28"/>
      <c r="K68" s="28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28"/>
      <c r="H69" s="28"/>
      <c r="I69" s="28"/>
      <c r="J69" s="28"/>
      <c r="K69" s="28"/>
      <c r="L69" s="34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28"/>
      <c r="H70" s="28"/>
      <c r="I70" s="28"/>
      <c r="J70" s="28"/>
      <c r="K70" s="28"/>
      <c r="L70" s="34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28"/>
      <c r="H71" s="28"/>
      <c r="I71" s="28"/>
      <c r="J71" s="28"/>
      <c r="K71" s="28"/>
      <c r="L71" s="34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28"/>
      <c r="H72" s="28"/>
      <c r="I72" s="28"/>
      <c r="J72" s="28"/>
      <c r="K72" s="28"/>
      <c r="L72" s="34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28"/>
      <c r="H73" s="28"/>
      <c r="I73" s="28"/>
      <c r="J73" s="28"/>
      <c r="K73" s="28"/>
      <c r="L73" s="34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28"/>
      <c r="H74" s="28"/>
      <c r="I74" s="28"/>
      <c r="J74" s="28"/>
      <c r="K74" s="28"/>
      <c r="L74" s="34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28"/>
      <c r="H75" s="28"/>
      <c r="I75" s="28"/>
      <c r="J75" s="28"/>
      <c r="K75" s="28"/>
      <c r="L75" s="34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28"/>
      <c r="H76" s="28"/>
      <c r="I76" s="28"/>
      <c r="J76" s="28"/>
      <c r="K76" s="28"/>
      <c r="L76" s="34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28"/>
      <c r="H77" s="28"/>
      <c r="I77" s="28"/>
      <c r="J77" s="28"/>
      <c r="K77" s="28"/>
      <c r="L77" s="34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28"/>
      <c r="H78" s="28"/>
      <c r="I78" s="28"/>
      <c r="J78" s="28"/>
      <c r="K78" s="28"/>
      <c r="L78" s="34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28"/>
      <c r="H79" s="28"/>
      <c r="I79" s="28"/>
      <c r="J79" s="28"/>
      <c r="K79" s="28"/>
      <c r="L79" s="34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28"/>
      <c r="H80" s="28"/>
      <c r="I80" s="28"/>
      <c r="J80" s="28"/>
      <c r="K80" s="28"/>
      <c r="L80" s="34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28"/>
      <c r="H81" s="28"/>
      <c r="I81" s="28"/>
      <c r="J81" s="28"/>
      <c r="K81" s="28"/>
      <c r="L81" s="34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28"/>
      <c r="H82" s="28"/>
      <c r="I82" s="28"/>
      <c r="J82" s="28"/>
      <c r="K82" s="28"/>
      <c r="L82" s="34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28"/>
      <c r="H83" s="28"/>
      <c r="I83" s="28"/>
      <c r="J83" s="28"/>
      <c r="K83" s="28"/>
      <c r="L83" s="34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28"/>
      <c r="H84" s="28"/>
      <c r="I84" s="28"/>
      <c r="J84" s="28"/>
      <c r="K84" s="28"/>
      <c r="L84" s="34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28"/>
      <c r="H85" s="28"/>
      <c r="I85" s="28"/>
      <c r="J85" s="28"/>
      <c r="K85" s="28"/>
      <c r="L85" s="34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28"/>
      <c r="H86" s="28"/>
      <c r="I86" s="28"/>
      <c r="J86" s="28"/>
      <c r="K86" s="28"/>
      <c r="L86" s="34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28"/>
      <c r="H87" s="28"/>
      <c r="I87" s="28"/>
      <c r="J87" s="28"/>
      <c r="K87" s="28"/>
      <c r="L87" s="34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28"/>
      <c r="H88" s="28"/>
      <c r="I88" s="28"/>
      <c r="J88" s="28"/>
      <c r="K88" s="28"/>
      <c r="L88" s="34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28"/>
      <c r="H89" s="28"/>
      <c r="I89" s="28"/>
      <c r="J89" s="28"/>
      <c r="K89" s="28"/>
      <c r="L89" s="34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28"/>
      <c r="H90" s="28"/>
      <c r="I90" s="28"/>
      <c r="J90" s="28"/>
      <c r="K90" s="28"/>
      <c r="L90" s="34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28"/>
      <c r="H91" s="28"/>
      <c r="I91" s="28"/>
      <c r="J91" s="28"/>
      <c r="K91" s="28"/>
      <c r="L91" s="34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28"/>
      <c r="H92" s="28"/>
      <c r="I92" s="28"/>
      <c r="J92" s="28"/>
      <c r="K92" s="28"/>
      <c r="L92" s="34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28"/>
      <c r="H93" s="28"/>
      <c r="I93" s="28"/>
      <c r="J93" s="28"/>
      <c r="K93" s="28"/>
      <c r="L93" s="34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28"/>
      <c r="H94" s="28"/>
      <c r="I94" s="28"/>
      <c r="J94" s="28"/>
      <c r="K94" s="28"/>
      <c r="L94" s="34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28"/>
      <c r="H95" s="28"/>
      <c r="I95" s="28"/>
      <c r="J95" s="28"/>
      <c r="K95" s="28"/>
      <c r="L95" s="34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28"/>
      <c r="H96" s="28"/>
      <c r="I96" s="28"/>
      <c r="J96" s="28"/>
      <c r="K96" s="28"/>
      <c r="L96" s="34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28"/>
      <c r="H97" s="28"/>
      <c r="I97" s="28"/>
      <c r="J97" s="28"/>
      <c r="K97" s="28"/>
      <c r="L97" s="34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28"/>
      <c r="H98" s="28"/>
      <c r="I98" s="28"/>
      <c r="J98" s="28"/>
      <c r="K98" s="28"/>
      <c r="L98" s="34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28"/>
      <c r="H99" s="28"/>
      <c r="I99" s="28"/>
      <c r="J99" s="28"/>
      <c r="K99" s="28"/>
      <c r="L99" s="34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28"/>
      <c r="H100" s="28"/>
      <c r="I100" s="28"/>
      <c r="J100" s="28"/>
      <c r="K100" s="28"/>
      <c r="L100" s="34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28"/>
      <c r="H101" s="28"/>
      <c r="I101" s="28"/>
      <c r="J101" s="28"/>
      <c r="K101" s="28"/>
      <c r="L101" s="34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28"/>
      <c r="H102" s="28"/>
      <c r="I102" s="28"/>
      <c r="J102" s="28"/>
      <c r="K102" s="28"/>
      <c r="L102" s="34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28"/>
      <c r="H103" s="28"/>
      <c r="I103" s="28"/>
      <c r="J103" s="28"/>
      <c r="K103" s="28"/>
      <c r="L103" s="34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28"/>
      <c r="H104" s="28"/>
      <c r="I104" s="28"/>
      <c r="J104" s="28"/>
      <c r="K104" s="28"/>
      <c r="L104" s="34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28"/>
      <c r="H105" s="28"/>
      <c r="I105" s="28"/>
      <c r="J105" s="28"/>
      <c r="K105" s="28"/>
      <c r="L105" s="34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28"/>
      <c r="H106" s="28"/>
      <c r="I106" s="28"/>
      <c r="J106" s="28"/>
      <c r="K106" s="28"/>
      <c r="L106" s="34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28"/>
      <c r="H107" s="28"/>
      <c r="I107" s="28"/>
      <c r="J107" s="28"/>
      <c r="K107" s="28"/>
      <c r="L107" s="34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28"/>
      <c r="H108" s="28"/>
      <c r="I108" s="28"/>
      <c r="J108" s="28"/>
      <c r="K108" s="28"/>
      <c r="L108" s="34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28"/>
      <c r="H109" s="28"/>
      <c r="I109" s="28"/>
      <c r="J109" s="28"/>
      <c r="K109" s="28"/>
      <c r="L109" s="34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28"/>
      <c r="H110" s="28"/>
      <c r="I110" s="28"/>
      <c r="J110" s="28"/>
      <c r="K110" s="28"/>
      <c r="L110" s="34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28"/>
      <c r="H111" s="28"/>
      <c r="I111" s="28"/>
      <c r="J111" s="28"/>
      <c r="K111" s="28"/>
      <c r="L111" s="34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28"/>
      <c r="H112" s="28"/>
      <c r="I112" s="28"/>
      <c r="J112" s="28"/>
      <c r="K112" s="28"/>
      <c r="L112" s="34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28"/>
      <c r="H113" s="28"/>
      <c r="I113" s="28"/>
      <c r="J113" s="28"/>
      <c r="K113" s="28"/>
      <c r="L113" s="34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28"/>
      <c r="H114" s="28"/>
      <c r="I114" s="28"/>
      <c r="J114" s="28"/>
      <c r="K114" s="28"/>
      <c r="L114" s="34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28"/>
      <c r="H115" s="28"/>
      <c r="I115" s="28"/>
      <c r="J115" s="28"/>
      <c r="K115" s="28"/>
      <c r="L115" s="34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28"/>
      <c r="H116" s="28"/>
      <c r="I116" s="28"/>
      <c r="J116" s="28"/>
      <c r="K116" s="28"/>
      <c r="L116" s="34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28"/>
      <c r="H117" s="28"/>
      <c r="I117" s="28"/>
      <c r="J117" s="28"/>
      <c r="K117" s="28"/>
      <c r="L117" s="34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28"/>
      <c r="H118" s="28"/>
      <c r="I118" s="28"/>
      <c r="J118" s="28"/>
      <c r="K118" s="28"/>
      <c r="L118" s="34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28"/>
      <c r="H119" s="28"/>
      <c r="I119" s="28"/>
      <c r="J119" s="28"/>
      <c r="K119" s="28"/>
      <c r="L119" s="34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28"/>
      <c r="H120" s="28"/>
      <c r="I120" s="28"/>
      <c r="J120" s="28"/>
      <c r="K120" s="28"/>
      <c r="L120" s="34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28"/>
      <c r="H121" s="28"/>
      <c r="I121" s="28"/>
      <c r="J121" s="28"/>
      <c r="K121" s="28"/>
      <c r="L121" s="34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28"/>
      <c r="H122" s="28"/>
      <c r="I122" s="28"/>
      <c r="J122" s="28"/>
      <c r="K122" s="28"/>
      <c r="L122" s="34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28"/>
      <c r="H123" s="28"/>
      <c r="I123" s="28"/>
      <c r="J123" s="28"/>
      <c r="K123" s="28"/>
      <c r="L123" s="34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28"/>
      <c r="H124" s="28"/>
      <c r="I124" s="28"/>
      <c r="J124" s="28"/>
      <c r="K124" s="28"/>
      <c r="L124" s="34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28"/>
      <c r="H125" s="28"/>
      <c r="I125" s="28"/>
      <c r="J125" s="28"/>
      <c r="K125" s="28"/>
      <c r="L125" s="34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28"/>
      <c r="H126" s="28"/>
      <c r="I126" s="28"/>
      <c r="J126" s="28"/>
      <c r="K126" s="28"/>
      <c r="L126" s="34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28"/>
      <c r="H127" s="28"/>
      <c r="I127" s="28"/>
      <c r="J127" s="28"/>
      <c r="K127" s="28"/>
      <c r="L127" s="34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28"/>
      <c r="H128" s="28"/>
      <c r="I128" s="28"/>
      <c r="J128" s="28"/>
      <c r="K128" s="28"/>
      <c r="L128" s="34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28"/>
      <c r="H129" s="28"/>
      <c r="I129" s="28"/>
      <c r="J129" s="28"/>
      <c r="K129" s="28"/>
      <c r="L129" s="34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28"/>
      <c r="H130" s="28"/>
      <c r="I130" s="28"/>
      <c r="J130" s="28"/>
      <c r="K130" s="28"/>
      <c r="L130" s="34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28"/>
      <c r="H131" s="28"/>
      <c r="I131" s="28"/>
      <c r="J131" s="28"/>
      <c r="K131" s="28"/>
      <c r="L131" s="34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28"/>
      <c r="H132" s="28"/>
      <c r="I132" s="28"/>
      <c r="J132" s="28"/>
      <c r="K132" s="28"/>
      <c r="L132" s="34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28"/>
      <c r="H133" s="28"/>
      <c r="I133" s="28"/>
      <c r="J133" s="28"/>
      <c r="K133" s="28"/>
      <c r="L133" s="34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28"/>
      <c r="H134" s="28"/>
      <c r="I134" s="28"/>
      <c r="J134" s="28"/>
      <c r="K134" s="28"/>
      <c r="L134" s="34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28"/>
      <c r="H135" s="28"/>
      <c r="I135" s="28"/>
      <c r="J135" s="28"/>
      <c r="K135" s="28"/>
      <c r="L135" s="34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28"/>
      <c r="H136" s="28"/>
      <c r="I136" s="28"/>
      <c r="J136" s="28"/>
      <c r="K136" s="28"/>
      <c r="L136" s="34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28"/>
      <c r="H137" s="28"/>
      <c r="I137" s="28"/>
      <c r="J137" s="28"/>
      <c r="K137" s="28"/>
      <c r="L137" s="34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28"/>
      <c r="H138" s="28"/>
      <c r="I138" s="28"/>
      <c r="J138" s="28"/>
      <c r="K138" s="28"/>
      <c r="L138" s="34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28"/>
      <c r="H139" s="28"/>
      <c r="I139" s="28"/>
      <c r="J139" s="28"/>
      <c r="K139" s="28"/>
      <c r="L139" s="34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28"/>
      <c r="H140" s="28"/>
      <c r="I140" s="28"/>
      <c r="J140" s="28"/>
      <c r="K140" s="28"/>
      <c r="L140" s="34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28"/>
      <c r="H141" s="28"/>
      <c r="I141" s="28"/>
      <c r="J141" s="28"/>
      <c r="K141" s="28"/>
      <c r="L141" s="34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28"/>
      <c r="H142" s="28"/>
      <c r="I142" s="28"/>
      <c r="J142" s="28"/>
      <c r="K142" s="28"/>
      <c r="L142" s="34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28"/>
      <c r="H143" s="28"/>
      <c r="I143" s="28"/>
      <c r="J143" s="28"/>
      <c r="K143" s="28"/>
      <c r="L143" s="34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28"/>
      <c r="H144" s="28"/>
      <c r="I144" s="28"/>
      <c r="J144" s="28"/>
      <c r="K144" s="28"/>
      <c r="L144" s="34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28"/>
      <c r="H145" s="28"/>
      <c r="I145" s="28"/>
      <c r="J145" s="28"/>
      <c r="K145" s="28"/>
      <c r="L145" s="34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28"/>
      <c r="H146" s="28"/>
      <c r="I146" s="28"/>
      <c r="J146" s="28"/>
      <c r="K146" s="28"/>
      <c r="L146" s="34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28"/>
      <c r="H147" s="28"/>
      <c r="I147" s="28"/>
      <c r="J147" s="28"/>
      <c r="K147" s="28"/>
      <c r="L147" s="34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28"/>
      <c r="H148" s="28"/>
      <c r="I148" s="28"/>
      <c r="J148" s="28"/>
      <c r="K148" s="28"/>
      <c r="L148" s="34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28"/>
      <c r="H149" s="28"/>
      <c r="I149" s="28"/>
      <c r="J149" s="28"/>
      <c r="K149" s="28"/>
      <c r="L149" s="34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28"/>
      <c r="H150" s="28"/>
      <c r="I150" s="28"/>
      <c r="J150" s="28"/>
      <c r="K150" s="28"/>
      <c r="L150" s="34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28"/>
      <c r="H151" s="28"/>
      <c r="I151" s="28"/>
      <c r="J151" s="28"/>
      <c r="K151" s="28"/>
      <c r="L151" s="34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28"/>
      <c r="H152" s="28"/>
      <c r="I152" s="28"/>
      <c r="J152" s="28"/>
      <c r="K152" s="28"/>
      <c r="L152" s="34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28"/>
      <c r="H153" s="28"/>
      <c r="I153" s="28"/>
      <c r="J153" s="28"/>
      <c r="K153" s="28"/>
      <c r="L153" s="34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28"/>
      <c r="H154" s="28"/>
      <c r="I154" s="28"/>
      <c r="J154" s="28"/>
      <c r="K154" s="28"/>
      <c r="L154" s="34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28"/>
      <c r="H155" s="28"/>
      <c r="I155" s="28"/>
      <c r="J155" s="28"/>
      <c r="K155" s="28"/>
      <c r="L155" s="34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28"/>
      <c r="H156" s="28"/>
      <c r="I156" s="28"/>
      <c r="J156" s="28"/>
      <c r="K156" s="28"/>
      <c r="L156" s="34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28"/>
      <c r="H157" s="28"/>
      <c r="I157" s="28"/>
      <c r="J157" s="28"/>
      <c r="K157" s="28"/>
      <c r="L157" s="34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28"/>
      <c r="H158" s="28"/>
      <c r="I158" s="28"/>
      <c r="J158" s="28"/>
      <c r="K158" s="28"/>
      <c r="L158" s="34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28"/>
      <c r="H159" s="28"/>
      <c r="I159" s="28"/>
      <c r="J159" s="28"/>
      <c r="K159" s="28"/>
      <c r="L159" s="34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28"/>
      <c r="H160" s="28"/>
      <c r="I160" s="28"/>
      <c r="J160" s="28"/>
      <c r="K160" s="28"/>
      <c r="L160" s="34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28"/>
      <c r="H161" s="28"/>
      <c r="I161" s="28"/>
      <c r="J161" s="28"/>
      <c r="K161" s="28"/>
      <c r="L161" s="34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28"/>
      <c r="H162" s="28"/>
      <c r="I162" s="28"/>
      <c r="J162" s="28"/>
      <c r="K162" s="28"/>
      <c r="L162" s="34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28"/>
      <c r="H163" s="28"/>
      <c r="I163" s="28"/>
      <c r="J163" s="28"/>
      <c r="K163" s="28"/>
      <c r="L163" s="34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28"/>
      <c r="H164" s="28"/>
      <c r="I164" s="28"/>
      <c r="J164" s="28"/>
      <c r="K164" s="28"/>
      <c r="L164" s="34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28"/>
      <c r="H165" s="28"/>
      <c r="I165" s="28"/>
      <c r="J165" s="28"/>
      <c r="K165" s="28"/>
      <c r="L165" s="34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28"/>
      <c r="H166" s="28"/>
      <c r="I166" s="28"/>
      <c r="J166" s="28"/>
      <c r="K166" s="28"/>
      <c r="L166" s="34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28"/>
      <c r="H167" s="28"/>
      <c r="I167" s="28"/>
      <c r="J167" s="28"/>
      <c r="K167" s="28"/>
      <c r="L167" s="34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28"/>
      <c r="H168" s="28"/>
      <c r="I168" s="28"/>
      <c r="J168" s="28"/>
      <c r="K168" s="28"/>
      <c r="L168" s="34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28"/>
      <c r="H169" s="28"/>
      <c r="I169" s="28"/>
      <c r="J169" s="28"/>
      <c r="K169" s="28"/>
      <c r="L169" s="34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28"/>
      <c r="H170" s="28"/>
      <c r="I170" s="28"/>
      <c r="J170" s="28"/>
      <c r="K170" s="28"/>
      <c r="L170" s="34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28"/>
      <c r="H171" s="28"/>
      <c r="I171" s="28"/>
      <c r="J171" s="28"/>
      <c r="K171" s="28"/>
      <c r="L171" s="34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28"/>
      <c r="H172" s="28"/>
      <c r="I172" s="28"/>
      <c r="J172" s="28"/>
      <c r="K172" s="28"/>
      <c r="L172" s="34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28"/>
      <c r="H173" s="28"/>
      <c r="I173" s="28"/>
      <c r="J173" s="28"/>
      <c r="K173" s="28"/>
      <c r="L173" s="34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28"/>
      <c r="H174" s="28"/>
      <c r="I174" s="28"/>
      <c r="J174" s="28"/>
      <c r="K174" s="28"/>
      <c r="L174" s="34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28"/>
      <c r="H175" s="28"/>
      <c r="I175" s="28"/>
      <c r="J175" s="28"/>
      <c r="K175" s="28"/>
      <c r="L175" s="34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28"/>
      <c r="H176" s="28"/>
      <c r="I176" s="28"/>
      <c r="J176" s="28"/>
      <c r="K176" s="28"/>
      <c r="L176" s="34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28"/>
      <c r="H177" s="28"/>
      <c r="I177" s="28"/>
      <c r="J177" s="28"/>
      <c r="K177" s="28"/>
      <c r="L177" s="34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28"/>
      <c r="H178" s="28"/>
      <c r="I178" s="28"/>
      <c r="J178" s="28"/>
      <c r="K178" s="28"/>
      <c r="L178" s="34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28"/>
      <c r="H179" s="28"/>
      <c r="I179" s="28"/>
      <c r="J179" s="28"/>
      <c r="K179" s="28"/>
      <c r="L179" s="34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28"/>
      <c r="H180" s="28"/>
      <c r="I180" s="28"/>
      <c r="J180" s="28"/>
      <c r="K180" s="28"/>
      <c r="L180" s="34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28"/>
      <c r="H181" s="28"/>
      <c r="I181" s="28"/>
      <c r="J181" s="28"/>
      <c r="K181" s="28"/>
      <c r="L181" s="34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28"/>
      <c r="H182" s="28"/>
      <c r="I182" s="28"/>
      <c r="J182" s="28"/>
      <c r="K182" s="28"/>
      <c r="L182" s="34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28"/>
      <c r="H183" s="28"/>
      <c r="I183" s="28"/>
      <c r="J183" s="28"/>
      <c r="K183" s="28"/>
      <c r="L183" s="34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28"/>
      <c r="H184" s="28"/>
      <c r="I184" s="28"/>
      <c r="J184" s="28"/>
      <c r="K184" s="28"/>
      <c r="L184" s="34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28"/>
      <c r="H185" s="28"/>
      <c r="I185" s="28"/>
      <c r="J185" s="28"/>
      <c r="K185" s="28"/>
      <c r="L185" s="34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28"/>
      <c r="H186" s="28"/>
      <c r="I186" s="28"/>
      <c r="J186" s="28"/>
      <c r="K186" s="28"/>
      <c r="L186" s="34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28"/>
      <c r="H187" s="28"/>
      <c r="I187" s="28"/>
      <c r="J187" s="28"/>
      <c r="K187" s="28"/>
      <c r="L187" s="34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28"/>
      <c r="H188" s="28"/>
      <c r="I188" s="28"/>
      <c r="J188" s="28"/>
      <c r="K188" s="28"/>
      <c r="L188" s="34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28"/>
      <c r="H189" s="28"/>
      <c r="I189" s="28"/>
      <c r="J189" s="28"/>
      <c r="K189" s="28"/>
      <c r="L189" s="34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28"/>
      <c r="H190" s="28"/>
      <c r="I190" s="28"/>
      <c r="J190" s="28"/>
      <c r="K190" s="28"/>
      <c r="L190" s="34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28"/>
      <c r="H191" s="28"/>
      <c r="I191" s="28"/>
      <c r="J191" s="28"/>
      <c r="K191" s="28"/>
      <c r="L191" s="34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28"/>
      <c r="H192" s="28"/>
      <c r="I192" s="28"/>
      <c r="J192" s="28"/>
      <c r="K192" s="28"/>
      <c r="L192" s="34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28"/>
      <c r="H193" s="28"/>
      <c r="I193" s="28"/>
      <c r="J193" s="28"/>
      <c r="K193" s="28"/>
      <c r="L193" s="34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28"/>
      <c r="H194" s="28"/>
      <c r="I194" s="28"/>
      <c r="J194" s="28"/>
      <c r="K194" s="28"/>
      <c r="L194" s="34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28"/>
      <c r="H195" s="28"/>
      <c r="I195" s="28"/>
      <c r="J195" s="28"/>
      <c r="K195" s="28"/>
      <c r="L195" s="34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28"/>
      <c r="H196" s="28"/>
      <c r="I196" s="28"/>
      <c r="J196" s="28"/>
      <c r="K196" s="28"/>
      <c r="L196" s="34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28"/>
      <c r="H197" s="28"/>
      <c r="I197" s="28"/>
      <c r="J197" s="28"/>
      <c r="K197" s="28"/>
      <c r="L197" s="34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28"/>
      <c r="H198" s="28"/>
      <c r="I198" s="28"/>
      <c r="J198" s="28"/>
      <c r="K198" s="28"/>
      <c r="L198" s="34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28"/>
      <c r="H199" s="28"/>
      <c r="I199" s="28"/>
      <c r="J199" s="28"/>
      <c r="K199" s="28"/>
      <c r="L199" s="34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28"/>
      <c r="H200" s="28"/>
      <c r="I200" s="28"/>
      <c r="J200" s="28"/>
      <c r="K200" s="28"/>
      <c r="L200" s="34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28"/>
      <c r="H201" s="28"/>
      <c r="I201" s="28"/>
      <c r="J201" s="28"/>
      <c r="K201" s="28"/>
      <c r="L201" s="34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28"/>
      <c r="H202" s="28"/>
      <c r="I202" s="28"/>
      <c r="J202" s="28"/>
      <c r="K202" s="28"/>
      <c r="L202" s="34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28"/>
      <c r="H203" s="28"/>
      <c r="I203" s="28"/>
      <c r="J203" s="28"/>
      <c r="K203" s="28"/>
      <c r="L203" s="34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28"/>
      <c r="H204" s="28"/>
      <c r="I204" s="28"/>
      <c r="J204" s="28"/>
      <c r="K204" s="28"/>
      <c r="L204" s="34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28"/>
      <c r="H205" s="28"/>
      <c r="I205" s="28"/>
      <c r="J205" s="28"/>
      <c r="K205" s="28"/>
      <c r="L205" s="34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28"/>
      <c r="H206" s="28"/>
      <c r="I206" s="28"/>
      <c r="J206" s="28"/>
      <c r="K206" s="28"/>
      <c r="L206" s="34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28"/>
      <c r="H207" s="28"/>
      <c r="I207" s="28"/>
      <c r="J207" s="28"/>
      <c r="K207" s="28"/>
      <c r="L207" s="34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28"/>
      <c r="H208" s="28"/>
      <c r="I208" s="28"/>
      <c r="J208" s="28"/>
      <c r="K208" s="28"/>
      <c r="L208" s="34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28"/>
      <c r="H209" s="28"/>
      <c r="I209" s="28"/>
      <c r="J209" s="28"/>
      <c r="K209" s="28"/>
      <c r="L209" s="34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28"/>
      <c r="H210" s="28"/>
      <c r="I210" s="28"/>
      <c r="J210" s="28"/>
      <c r="K210" s="28"/>
      <c r="L210" s="34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28"/>
      <c r="H211" s="28"/>
      <c r="I211" s="28"/>
      <c r="J211" s="28"/>
      <c r="K211" s="28"/>
      <c r="L211" s="34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28"/>
      <c r="H212" s="28"/>
      <c r="I212" s="28"/>
      <c r="J212" s="28"/>
      <c r="K212" s="28"/>
      <c r="L212" s="34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28"/>
      <c r="H213" s="28"/>
      <c r="I213" s="28"/>
      <c r="J213" s="28"/>
      <c r="K213" s="28"/>
      <c r="L213" s="34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28"/>
      <c r="H214" s="28"/>
      <c r="I214" s="28"/>
      <c r="J214" s="28"/>
      <c r="K214" s="28"/>
      <c r="L214" s="34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28"/>
      <c r="H215" s="28"/>
      <c r="I215" s="28"/>
      <c r="J215" s="28"/>
      <c r="K215" s="28"/>
      <c r="L215" s="34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28"/>
      <c r="H216" s="28"/>
      <c r="I216" s="28"/>
      <c r="J216" s="28"/>
      <c r="K216" s="28"/>
      <c r="L216" s="34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28"/>
      <c r="H217" s="28"/>
      <c r="I217" s="28"/>
      <c r="J217" s="28"/>
      <c r="K217" s="28"/>
      <c r="L217" s="34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28"/>
      <c r="H218" s="28"/>
      <c r="I218" s="28"/>
      <c r="J218" s="28"/>
      <c r="K218" s="28"/>
      <c r="L218" s="34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28"/>
      <c r="H219" s="28"/>
      <c r="I219" s="28"/>
      <c r="J219" s="28"/>
      <c r="K219" s="28"/>
      <c r="L219" s="34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28"/>
      <c r="H220" s="28"/>
      <c r="I220" s="28"/>
      <c r="J220" s="28"/>
      <c r="K220" s="28"/>
      <c r="L220" s="34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28"/>
      <c r="H221" s="28"/>
      <c r="I221" s="28"/>
      <c r="J221" s="28"/>
      <c r="K221" s="28"/>
      <c r="L221" s="34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28"/>
      <c r="H222" s="28"/>
      <c r="I222" s="28"/>
      <c r="J222" s="28"/>
      <c r="K222" s="28"/>
      <c r="L222" s="34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28"/>
      <c r="H223" s="28"/>
      <c r="I223" s="28"/>
      <c r="J223" s="28"/>
      <c r="K223" s="28"/>
      <c r="L223" s="34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28"/>
      <c r="H224" s="28"/>
      <c r="I224" s="28"/>
      <c r="J224" s="28"/>
      <c r="K224" s="28"/>
      <c r="L224" s="34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28"/>
      <c r="H225" s="28"/>
      <c r="I225" s="28"/>
      <c r="J225" s="28"/>
      <c r="K225" s="28"/>
      <c r="L225" s="34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28"/>
      <c r="H226" s="28"/>
      <c r="I226" s="28"/>
      <c r="J226" s="28"/>
      <c r="K226" s="28"/>
      <c r="L226" s="34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28"/>
      <c r="H227" s="28"/>
      <c r="I227" s="28"/>
      <c r="J227" s="28"/>
      <c r="K227" s="28"/>
      <c r="L227" s="34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28"/>
      <c r="H228" s="28"/>
      <c r="I228" s="28"/>
      <c r="J228" s="28"/>
      <c r="K228" s="28"/>
      <c r="L228" s="34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28"/>
      <c r="H229" s="28"/>
      <c r="I229" s="28"/>
      <c r="J229" s="28"/>
      <c r="K229" s="28"/>
      <c r="L229" s="34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28"/>
      <c r="H230" s="28"/>
      <c r="I230" s="28"/>
      <c r="J230" s="28"/>
      <c r="K230" s="28"/>
      <c r="L230" s="34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28"/>
      <c r="H231" s="28"/>
      <c r="I231" s="28"/>
      <c r="J231" s="28"/>
      <c r="K231" s="28"/>
      <c r="L231" s="34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28"/>
      <c r="H232" s="28"/>
      <c r="I232" s="28"/>
      <c r="J232" s="28"/>
      <c r="K232" s="28"/>
      <c r="L232" s="34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28"/>
      <c r="H233" s="28"/>
      <c r="I233" s="28"/>
      <c r="J233" s="28"/>
      <c r="K233" s="28"/>
      <c r="L233" s="34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28"/>
      <c r="H234" s="28"/>
      <c r="I234" s="28"/>
      <c r="J234" s="28"/>
      <c r="K234" s="28"/>
      <c r="L234" s="34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28"/>
      <c r="H235" s="28"/>
      <c r="I235" s="28"/>
      <c r="J235" s="28"/>
      <c r="K235" s="28"/>
      <c r="L235" s="34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28"/>
      <c r="H236" s="28"/>
      <c r="I236" s="28"/>
      <c r="J236" s="28"/>
      <c r="K236" s="28"/>
      <c r="L236" s="34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28"/>
      <c r="H237" s="28"/>
      <c r="I237" s="28"/>
      <c r="J237" s="28"/>
      <c r="K237" s="28"/>
      <c r="L237" s="34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28"/>
      <c r="H238" s="28"/>
      <c r="I238" s="28"/>
      <c r="J238" s="28"/>
      <c r="K238" s="28"/>
      <c r="L238" s="34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28"/>
      <c r="H239" s="28"/>
      <c r="I239" s="28"/>
      <c r="J239" s="28"/>
      <c r="K239" s="28"/>
      <c r="L239" s="34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28"/>
      <c r="H240" s="28"/>
      <c r="I240" s="28"/>
      <c r="J240" s="28"/>
      <c r="K240" s="28"/>
      <c r="L240" s="34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28"/>
      <c r="H241" s="28"/>
      <c r="I241" s="28"/>
      <c r="J241" s="28"/>
      <c r="K241" s="28"/>
      <c r="L241" s="34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28"/>
      <c r="H242" s="28"/>
      <c r="I242" s="28"/>
      <c r="J242" s="28"/>
      <c r="K242" s="28"/>
      <c r="L242" s="34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28"/>
      <c r="H243" s="28"/>
      <c r="I243" s="28"/>
      <c r="J243" s="28"/>
      <c r="K243" s="28"/>
      <c r="L243" s="34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28"/>
      <c r="H244" s="28"/>
      <c r="I244" s="28"/>
      <c r="J244" s="28"/>
      <c r="K244" s="28"/>
      <c r="L244" s="34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28"/>
      <c r="H245" s="28"/>
      <c r="I245" s="28"/>
      <c r="J245" s="28"/>
      <c r="K245" s="28"/>
      <c r="L245" s="34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28"/>
      <c r="H246" s="28"/>
      <c r="I246" s="28"/>
      <c r="J246" s="28"/>
      <c r="K246" s="28"/>
      <c r="L246" s="34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28"/>
      <c r="H247" s="28"/>
      <c r="I247" s="28"/>
      <c r="J247" s="28"/>
      <c r="K247" s="28"/>
      <c r="L247" s="34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28"/>
      <c r="H248" s="28"/>
      <c r="I248" s="28"/>
      <c r="J248" s="28"/>
      <c r="K248" s="28"/>
      <c r="L248" s="34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28"/>
      <c r="H249" s="28"/>
      <c r="I249" s="28"/>
      <c r="J249" s="28"/>
      <c r="K249" s="28"/>
      <c r="L249" s="34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28"/>
      <c r="H250" s="28"/>
      <c r="I250" s="28"/>
      <c r="J250" s="28"/>
      <c r="K250" s="28"/>
      <c r="L250" s="34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28"/>
      <c r="H251" s="28"/>
      <c r="I251" s="28"/>
      <c r="J251" s="28"/>
      <c r="K251" s="28"/>
      <c r="L251" s="34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28"/>
      <c r="H252" s="28"/>
      <c r="I252" s="28"/>
      <c r="J252" s="28"/>
      <c r="K252" s="28"/>
      <c r="L252" s="34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28"/>
      <c r="H253" s="28"/>
      <c r="I253" s="28"/>
      <c r="J253" s="28"/>
      <c r="K253" s="28"/>
      <c r="L253" s="34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28"/>
      <c r="H254" s="28"/>
      <c r="I254" s="28"/>
      <c r="J254" s="28"/>
      <c r="K254" s="28"/>
      <c r="L254" s="34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28"/>
      <c r="H255" s="28"/>
      <c r="I255" s="28"/>
      <c r="J255" s="28"/>
      <c r="K255" s="28"/>
      <c r="L255" s="34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28"/>
      <c r="H256" s="28"/>
      <c r="I256" s="28"/>
      <c r="J256" s="28"/>
      <c r="K256" s="28"/>
      <c r="L256" s="34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28"/>
      <c r="H257" s="28"/>
      <c r="I257" s="28"/>
      <c r="J257" s="28"/>
      <c r="K257" s="28"/>
      <c r="L257" s="34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28"/>
      <c r="H258" s="28"/>
      <c r="I258" s="28"/>
      <c r="J258" s="28"/>
      <c r="K258" s="28"/>
      <c r="L258" s="34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28"/>
      <c r="H259" s="28"/>
      <c r="I259" s="28"/>
      <c r="J259" s="28"/>
      <c r="K259" s="28"/>
      <c r="L259" s="34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28"/>
      <c r="H260" s="28"/>
      <c r="I260" s="28"/>
      <c r="J260" s="28"/>
      <c r="K260" s="28"/>
      <c r="L260" s="34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28"/>
      <c r="H261" s="28"/>
      <c r="I261" s="28"/>
      <c r="J261" s="28"/>
      <c r="K261" s="28"/>
      <c r="L261" s="34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28"/>
      <c r="H262" s="28"/>
      <c r="I262" s="28"/>
      <c r="J262" s="28"/>
      <c r="K262" s="28"/>
      <c r="L262" s="34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28"/>
      <c r="H263" s="28"/>
      <c r="I263" s="28"/>
      <c r="J263" s="28"/>
      <c r="K263" s="28"/>
      <c r="L263" s="34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28"/>
      <c r="H264" s="28"/>
      <c r="I264" s="28"/>
      <c r="J264" s="28"/>
      <c r="K264" s="28"/>
      <c r="L264" s="34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28"/>
      <c r="H265" s="28"/>
      <c r="I265" s="28"/>
      <c r="J265" s="28"/>
      <c r="K265" s="28"/>
      <c r="L265" s="34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28"/>
      <c r="H266" s="28"/>
      <c r="I266" s="28"/>
      <c r="J266" s="28"/>
      <c r="K266" s="28"/>
      <c r="L266" s="34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28"/>
      <c r="H267" s="28"/>
      <c r="I267" s="28"/>
      <c r="J267" s="28"/>
      <c r="K267" s="28"/>
      <c r="L267" s="34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28"/>
      <c r="H268" s="28"/>
      <c r="I268" s="28"/>
      <c r="J268" s="28"/>
      <c r="K268" s="28"/>
      <c r="L268" s="34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28"/>
      <c r="H269" s="28"/>
      <c r="I269" s="28"/>
      <c r="J269" s="28"/>
      <c r="K269" s="28"/>
      <c r="L269" s="34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28"/>
      <c r="H270" s="28"/>
      <c r="I270" s="28"/>
      <c r="J270" s="28"/>
      <c r="K270" s="28"/>
      <c r="L270" s="34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28"/>
      <c r="H271" s="28"/>
      <c r="I271" s="28"/>
      <c r="J271" s="28"/>
      <c r="K271" s="28"/>
      <c r="L271" s="34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28"/>
      <c r="H272" s="28"/>
      <c r="I272" s="28"/>
      <c r="J272" s="28"/>
      <c r="K272" s="28"/>
      <c r="L272" s="34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28"/>
      <c r="H273" s="28"/>
      <c r="I273" s="28"/>
      <c r="J273" s="28"/>
      <c r="K273" s="28"/>
      <c r="L273" s="34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28"/>
      <c r="H274" s="28"/>
      <c r="I274" s="28"/>
      <c r="J274" s="28"/>
      <c r="K274" s="28"/>
      <c r="L274" s="34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28"/>
      <c r="H275" s="28"/>
      <c r="I275" s="28"/>
      <c r="J275" s="28"/>
      <c r="K275" s="28"/>
      <c r="L275" s="34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28"/>
      <c r="H276" s="28"/>
      <c r="I276" s="28"/>
      <c r="J276" s="28"/>
      <c r="K276" s="28"/>
      <c r="L276" s="34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28"/>
      <c r="H277" s="28"/>
      <c r="I277" s="28"/>
      <c r="J277" s="28"/>
      <c r="K277" s="28"/>
      <c r="L277" s="34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28"/>
      <c r="H278" s="28"/>
      <c r="I278" s="28"/>
      <c r="J278" s="28"/>
      <c r="K278" s="28"/>
      <c r="L278" s="34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28"/>
      <c r="H279" s="28"/>
      <c r="I279" s="28"/>
      <c r="J279" s="28"/>
      <c r="K279" s="28"/>
      <c r="L279" s="34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28"/>
      <c r="H280" s="28"/>
      <c r="I280" s="28"/>
      <c r="J280" s="28"/>
      <c r="K280" s="28"/>
      <c r="L280" s="34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28"/>
      <c r="H281" s="28"/>
      <c r="I281" s="28"/>
      <c r="J281" s="28"/>
      <c r="K281" s="28"/>
      <c r="L281" s="34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28"/>
      <c r="H282" s="28"/>
      <c r="I282" s="28"/>
      <c r="J282" s="28"/>
      <c r="K282" s="28"/>
      <c r="L282" s="34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28"/>
      <c r="H283" s="28"/>
      <c r="I283" s="28"/>
      <c r="J283" s="28"/>
      <c r="K283" s="28"/>
      <c r="L283" s="34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28"/>
      <c r="H284" s="28"/>
      <c r="I284" s="28"/>
      <c r="J284" s="28"/>
      <c r="K284" s="28"/>
      <c r="L284" s="34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28"/>
      <c r="H285" s="28"/>
      <c r="I285" s="28"/>
      <c r="J285" s="28"/>
      <c r="K285" s="28"/>
      <c r="L285" s="34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28"/>
      <c r="H286" s="28"/>
      <c r="I286" s="28"/>
      <c r="J286" s="28"/>
      <c r="K286" s="28"/>
      <c r="L286" s="34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28"/>
      <c r="H287" s="28"/>
      <c r="I287" s="28"/>
      <c r="J287" s="28"/>
      <c r="K287" s="28"/>
      <c r="L287" s="34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28"/>
      <c r="H288" s="28"/>
      <c r="I288" s="28"/>
      <c r="J288" s="28"/>
      <c r="K288" s="28"/>
      <c r="L288" s="34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28"/>
      <c r="H289" s="28"/>
      <c r="I289" s="28"/>
      <c r="J289" s="28"/>
      <c r="K289" s="28"/>
      <c r="L289" s="34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28"/>
      <c r="H290" s="28"/>
      <c r="I290" s="28"/>
      <c r="J290" s="28"/>
      <c r="K290" s="28"/>
      <c r="L290" s="34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28"/>
      <c r="H291" s="28"/>
      <c r="I291" s="28"/>
      <c r="J291" s="28"/>
      <c r="K291" s="28"/>
      <c r="L291" s="34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28"/>
      <c r="H292" s="28"/>
      <c r="I292" s="28"/>
      <c r="J292" s="28"/>
      <c r="K292" s="28"/>
      <c r="L292" s="34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28"/>
      <c r="H293" s="28"/>
      <c r="I293" s="28"/>
      <c r="J293" s="28"/>
      <c r="K293" s="28"/>
      <c r="L293" s="34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28"/>
      <c r="H294" s="28"/>
      <c r="I294" s="28"/>
      <c r="J294" s="28"/>
      <c r="K294" s="28"/>
      <c r="L294" s="34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28"/>
      <c r="H295" s="28"/>
      <c r="I295" s="28"/>
      <c r="J295" s="28"/>
      <c r="K295" s="28"/>
      <c r="L295" s="34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28"/>
      <c r="H296" s="28"/>
      <c r="I296" s="28"/>
      <c r="J296" s="28"/>
      <c r="K296" s="28"/>
      <c r="L296" s="34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28"/>
      <c r="H297" s="28"/>
      <c r="I297" s="28"/>
      <c r="J297" s="28"/>
      <c r="K297" s="28"/>
      <c r="L297" s="34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28"/>
      <c r="H298" s="28"/>
      <c r="I298" s="28"/>
      <c r="J298" s="28"/>
      <c r="K298" s="28"/>
      <c r="L298" s="34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28"/>
      <c r="H299" s="28"/>
      <c r="I299" s="28"/>
      <c r="J299" s="28"/>
      <c r="K299" s="28"/>
      <c r="L299" s="34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28"/>
      <c r="H300" s="28"/>
      <c r="I300" s="28"/>
      <c r="J300" s="28"/>
      <c r="K300" s="28"/>
      <c r="L300" s="34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28"/>
      <c r="H301" s="28"/>
      <c r="I301" s="28"/>
      <c r="J301" s="28"/>
      <c r="K301" s="28"/>
      <c r="L301" s="34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28"/>
      <c r="H302" s="28"/>
      <c r="I302" s="28"/>
      <c r="J302" s="28"/>
      <c r="K302" s="28"/>
      <c r="L302" s="34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28"/>
      <c r="H303" s="28"/>
      <c r="I303" s="28"/>
      <c r="J303" s="28"/>
      <c r="K303" s="28"/>
      <c r="L303" s="34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28"/>
      <c r="H304" s="28"/>
      <c r="I304" s="28"/>
      <c r="J304" s="28"/>
      <c r="K304" s="28"/>
      <c r="L304" s="34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28"/>
      <c r="H305" s="28"/>
      <c r="I305" s="28"/>
      <c r="J305" s="28"/>
      <c r="K305" s="28"/>
      <c r="L305" s="34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28"/>
      <c r="H306" s="28"/>
      <c r="I306" s="28"/>
      <c r="J306" s="28"/>
      <c r="K306" s="28"/>
      <c r="L306" s="34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28"/>
      <c r="H307" s="28"/>
      <c r="I307" s="28"/>
      <c r="J307" s="28"/>
      <c r="K307" s="28"/>
      <c r="L307" s="34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28"/>
      <c r="H308" s="28"/>
      <c r="I308" s="28"/>
      <c r="J308" s="28"/>
      <c r="K308" s="28"/>
      <c r="L308" s="34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28"/>
      <c r="H309" s="28"/>
      <c r="I309" s="28"/>
      <c r="J309" s="28"/>
      <c r="K309" s="28"/>
      <c r="L309" s="34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28"/>
      <c r="H310" s="28"/>
      <c r="I310" s="28"/>
      <c r="J310" s="28"/>
      <c r="K310" s="28"/>
      <c r="L310" s="34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28"/>
      <c r="H311" s="28"/>
      <c r="I311" s="28"/>
      <c r="J311" s="28"/>
      <c r="K311" s="28"/>
      <c r="L311" s="34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28"/>
      <c r="H312" s="28"/>
      <c r="I312" s="28"/>
      <c r="J312" s="28"/>
      <c r="K312" s="28"/>
      <c r="L312" s="34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28"/>
      <c r="H313" s="28"/>
      <c r="I313" s="28"/>
      <c r="J313" s="28"/>
      <c r="K313" s="28"/>
      <c r="L313" s="34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28"/>
      <c r="H314" s="28"/>
      <c r="I314" s="28"/>
      <c r="J314" s="28"/>
      <c r="K314" s="28"/>
      <c r="L314" s="34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28"/>
      <c r="H315" s="28"/>
      <c r="I315" s="28"/>
      <c r="J315" s="28"/>
      <c r="K315" s="28"/>
      <c r="L315" s="34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28"/>
      <c r="H316" s="28"/>
      <c r="I316" s="28"/>
      <c r="J316" s="28"/>
      <c r="K316" s="28"/>
      <c r="L316" s="34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28"/>
      <c r="H317" s="28"/>
      <c r="I317" s="28"/>
      <c r="J317" s="28"/>
      <c r="K317" s="28"/>
      <c r="L317" s="34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28"/>
      <c r="H318" s="28"/>
      <c r="I318" s="28"/>
      <c r="J318" s="28"/>
      <c r="K318" s="28"/>
      <c r="L318" s="34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28"/>
      <c r="H319" s="28"/>
      <c r="I319" s="28"/>
      <c r="J319" s="28"/>
      <c r="K319" s="28"/>
      <c r="L319" s="34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28"/>
      <c r="H320" s="28"/>
      <c r="I320" s="28"/>
      <c r="J320" s="28"/>
      <c r="K320" s="28"/>
      <c r="L320" s="34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28"/>
      <c r="H321" s="28"/>
      <c r="I321" s="28"/>
      <c r="J321" s="28"/>
      <c r="K321" s="28"/>
      <c r="L321" s="34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28"/>
      <c r="H322" s="28"/>
      <c r="I322" s="28"/>
      <c r="J322" s="28"/>
      <c r="K322" s="28"/>
      <c r="L322" s="34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28"/>
      <c r="H323" s="28"/>
      <c r="I323" s="28"/>
      <c r="J323" s="28"/>
      <c r="K323" s="28"/>
      <c r="L323" s="34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28"/>
      <c r="H324" s="28"/>
      <c r="I324" s="28"/>
      <c r="J324" s="28"/>
      <c r="K324" s="28"/>
      <c r="L324" s="34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28"/>
      <c r="H325" s="28"/>
      <c r="I325" s="28"/>
      <c r="J325" s="28"/>
      <c r="K325" s="28"/>
      <c r="L325" s="34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28"/>
      <c r="H326" s="28"/>
      <c r="I326" s="28"/>
      <c r="J326" s="28"/>
      <c r="K326" s="28"/>
      <c r="L326" s="34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28"/>
      <c r="H327" s="28"/>
      <c r="I327" s="28"/>
      <c r="J327" s="28"/>
      <c r="K327" s="28"/>
      <c r="L327" s="34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28"/>
      <c r="H328" s="28"/>
      <c r="I328" s="28"/>
      <c r="J328" s="28"/>
      <c r="K328" s="28"/>
      <c r="L328" s="34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28"/>
      <c r="H329" s="28"/>
      <c r="I329" s="28"/>
      <c r="J329" s="28"/>
      <c r="K329" s="28"/>
      <c r="L329" s="34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28"/>
      <c r="H330" s="28"/>
      <c r="I330" s="28"/>
      <c r="J330" s="28"/>
      <c r="K330" s="28"/>
      <c r="L330" s="34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28"/>
      <c r="H331" s="28"/>
      <c r="I331" s="28"/>
      <c r="J331" s="28"/>
      <c r="K331" s="28"/>
      <c r="L331" s="34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28"/>
      <c r="H332" s="28"/>
      <c r="I332" s="28"/>
      <c r="J332" s="28"/>
      <c r="K332" s="28"/>
      <c r="L332" s="34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28"/>
      <c r="H333" s="28"/>
      <c r="I333" s="28"/>
      <c r="J333" s="28"/>
      <c r="K333" s="28"/>
      <c r="L333" s="34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28"/>
      <c r="H334" s="28"/>
      <c r="I334" s="28"/>
      <c r="J334" s="28"/>
      <c r="K334" s="28"/>
      <c r="L334" s="34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28"/>
      <c r="H335" s="28"/>
      <c r="I335" s="28"/>
      <c r="J335" s="28"/>
      <c r="K335" s="28"/>
      <c r="L335" s="34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28"/>
      <c r="H336" s="28"/>
      <c r="I336" s="28"/>
      <c r="J336" s="28"/>
      <c r="K336" s="28"/>
      <c r="L336" s="34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28"/>
      <c r="H337" s="28"/>
      <c r="I337" s="28"/>
      <c r="J337" s="28"/>
      <c r="K337" s="28"/>
      <c r="L337" s="34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28"/>
      <c r="H338" s="28"/>
      <c r="I338" s="28"/>
      <c r="J338" s="28"/>
      <c r="K338" s="28"/>
      <c r="L338" s="34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28"/>
      <c r="H339" s="28"/>
      <c r="I339" s="28"/>
      <c r="J339" s="28"/>
      <c r="K339" s="28"/>
      <c r="L339" s="34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28"/>
      <c r="H340" s="28"/>
      <c r="I340" s="28"/>
      <c r="J340" s="28"/>
      <c r="K340" s="28"/>
      <c r="L340" s="34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28"/>
      <c r="H341" s="28"/>
      <c r="I341" s="28"/>
      <c r="J341" s="28"/>
      <c r="K341" s="28"/>
      <c r="L341" s="34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28"/>
      <c r="H342" s="28"/>
      <c r="I342" s="28"/>
      <c r="J342" s="28"/>
      <c r="K342" s="28"/>
      <c r="L342" s="34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28"/>
      <c r="H343" s="28"/>
      <c r="I343" s="28"/>
      <c r="J343" s="28"/>
      <c r="K343" s="28"/>
      <c r="L343" s="34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28"/>
      <c r="H344" s="28"/>
      <c r="I344" s="28"/>
      <c r="J344" s="28"/>
      <c r="K344" s="28"/>
      <c r="L344" s="34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28"/>
      <c r="H345" s="28"/>
      <c r="I345" s="28"/>
      <c r="J345" s="28"/>
      <c r="K345" s="28"/>
      <c r="L345" s="34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28"/>
      <c r="H346" s="28"/>
      <c r="I346" s="28"/>
      <c r="J346" s="28"/>
      <c r="K346" s="28"/>
      <c r="L346" s="34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28"/>
      <c r="H347" s="28"/>
      <c r="I347" s="28"/>
      <c r="J347" s="28"/>
      <c r="K347" s="28"/>
      <c r="L347" s="34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28"/>
      <c r="H348" s="28"/>
      <c r="I348" s="28"/>
      <c r="J348" s="28"/>
      <c r="K348" s="28"/>
      <c r="L348" s="34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28"/>
      <c r="H349" s="28"/>
      <c r="I349" s="28"/>
      <c r="J349" s="28"/>
      <c r="K349" s="28"/>
      <c r="L349" s="34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28"/>
      <c r="H350" s="28"/>
      <c r="I350" s="28"/>
      <c r="J350" s="28"/>
      <c r="K350" s="28"/>
      <c r="L350" s="34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28"/>
      <c r="H351" s="28"/>
      <c r="I351" s="28"/>
      <c r="J351" s="28"/>
      <c r="K351" s="28"/>
      <c r="L351" s="34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28"/>
      <c r="H352" s="28"/>
      <c r="I352" s="28"/>
      <c r="J352" s="28"/>
      <c r="K352" s="28"/>
      <c r="L352" s="34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28"/>
      <c r="H353" s="28"/>
      <c r="I353" s="28"/>
      <c r="J353" s="28"/>
      <c r="K353" s="28"/>
      <c r="L353" s="34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28"/>
      <c r="H354" s="28"/>
      <c r="I354" s="28"/>
      <c r="J354" s="28"/>
      <c r="K354" s="28"/>
      <c r="L354" s="34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28"/>
      <c r="H355" s="28"/>
      <c r="I355" s="28"/>
      <c r="J355" s="28"/>
      <c r="K355" s="28"/>
      <c r="L355" s="34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28"/>
      <c r="H356" s="28"/>
      <c r="I356" s="28"/>
      <c r="J356" s="28"/>
      <c r="K356" s="28"/>
      <c r="L356" s="34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28"/>
      <c r="H357" s="28"/>
      <c r="I357" s="28"/>
      <c r="J357" s="28"/>
      <c r="K357" s="28"/>
      <c r="L357" s="34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28"/>
      <c r="H358" s="28"/>
      <c r="I358" s="28"/>
      <c r="J358" s="28"/>
      <c r="K358" s="28"/>
      <c r="L358" s="34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28"/>
      <c r="H359" s="28"/>
      <c r="I359" s="28"/>
      <c r="J359" s="28"/>
      <c r="K359" s="28"/>
      <c r="L359" s="34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28"/>
      <c r="H360" s="28"/>
      <c r="I360" s="28"/>
      <c r="J360" s="28"/>
      <c r="K360" s="28"/>
      <c r="L360" s="34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28"/>
      <c r="H361" s="28"/>
      <c r="I361" s="28"/>
      <c r="J361" s="28"/>
      <c r="K361" s="28"/>
      <c r="L361" s="34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28"/>
      <c r="H362" s="28"/>
      <c r="I362" s="28"/>
      <c r="J362" s="28"/>
      <c r="K362" s="28"/>
      <c r="L362" s="34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28"/>
      <c r="H363" s="28"/>
      <c r="I363" s="28"/>
      <c r="J363" s="28"/>
      <c r="K363" s="28"/>
      <c r="L363" s="34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28"/>
      <c r="H364" s="28"/>
      <c r="I364" s="28"/>
      <c r="J364" s="28"/>
      <c r="K364" s="28"/>
      <c r="L364" s="34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28"/>
      <c r="H365" s="28"/>
      <c r="I365" s="28"/>
      <c r="J365" s="28"/>
      <c r="K365" s="28"/>
      <c r="L365" s="34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28"/>
      <c r="H366" s="28"/>
      <c r="I366" s="28"/>
      <c r="J366" s="28"/>
      <c r="K366" s="28"/>
      <c r="L366" s="34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28"/>
      <c r="H367" s="28"/>
      <c r="I367" s="28"/>
      <c r="J367" s="28"/>
      <c r="K367" s="28"/>
      <c r="L367" s="34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28"/>
      <c r="H368" s="28"/>
      <c r="I368" s="28"/>
      <c r="J368" s="28"/>
      <c r="K368" s="28"/>
      <c r="L368" s="34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28"/>
      <c r="H369" s="28"/>
      <c r="I369" s="28"/>
      <c r="J369" s="28"/>
      <c r="K369" s="28"/>
      <c r="L369" s="34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28"/>
      <c r="H370" s="28"/>
      <c r="I370" s="28"/>
      <c r="J370" s="28"/>
      <c r="K370" s="28"/>
      <c r="L370" s="34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28"/>
      <c r="H371" s="28"/>
      <c r="I371" s="28"/>
      <c r="J371" s="28"/>
      <c r="K371" s="28"/>
      <c r="L371" s="34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28"/>
      <c r="H372" s="28"/>
      <c r="I372" s="28"/>
      <c r="J372" s="28"/>
      <c r="K372" s="28"/>
      <c r="L372" s="34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28"/>
      <c r="H373" s="28"/>
      <c r="I373" s="28"/>
      <c r="J373" s="28"/>
      <c r="K373" s="28"/>
      <c r="L373" s="34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28"/>
      <c r="H374" s="28"/>
      <c r="I374" s="28"/>
      <c r="J374" s="28"/>
      <c r="K374" s="28"/>
      <c r="L374" s="34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28"/>
      <c r="H375" s="28"/>
      <c r="I375" s="28"/>
      <c r="J375" s="28"/>
      <c r="K375" s="28"/>
      <c r="L375" s="34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28"/>
      <c r="H376" s="28"/>
      <c r="I376" s="28"/>
      <c r="J376" s="28"/>
      <c r="K376" s="28"/>
      <c r="L376" s="34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28"/>
      <c r="H377" s="28"/>
      <c r="I377" s="28"/>
      <c r="J377" s="28"/>
      <c r="K377" s="28"/>
      <c r="L377" s="34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28"/>
      <c r="H378" s="28"/>
      <c r="I378" s="28"/>
      <c r="J378" s="28"/>
      <c r="K378" s="28"/>
      <c r="L378" s="34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28"/>
      <c r="H379" s="28"/>
      <c r="I379" s="28"/>
      <c r="J379" s="28"/>
      <c r="K379" s="28"/>
      <c r="L379" s="34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28"/>
      <c r="H380" s="28"/>
      <c r="I380" s="28"/>
      <c r="J380" s="28"/>
      <c r="K380" s="28"/>
      <c r="L380" s="34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28"/>
      <c r="H381" s="28"/>
      <c r="I381" s="28"/>
      <c r="J381" s="28"/>
      <c r="K381" s="28"/>
      <c r="L381" s="34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28"/>
      <c r="H382" s="28"/>
      <c r="I382" s="28"/>
      <c r="J382" s="28"/>
      <c r="K382" s="28"/>
      <c r="L382" s="34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28"/>
      <c r="H383" s="28"/>
      <c r="I383" s="28"/>
      <c r="J383" s="28"/>
      <c r="K383" s="28"/>
      <c r="L383" s="34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28"/>
      <c r="H384" s="28"/>
      <c r="I384" s="28"/>
      <c r="J384" s="28"/>
      <c r="K384" s="28"/>
      <c r="L384" s="34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28"/>
      <c r="H385" s="28"/>
      <c r="I385" s="28"/>
      <c r="J385" s="28"/>
      <c r="K385" s="28"/>
      <c r="L385" s="34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28"/>
      <c r="H386" s="28"/>
      <c r="I386" s="28"/>
      <c r="J386" s="28"/>
      <c r="K386" s="28"/>
      <c r="L386" s="34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28"/>
      <c r="H387" s="28"/>
      <c r="I387" s="28"/>
      <c r="J387" s="28"/>
      <c r="K387" s="28"/>
      <c r="L387" s="34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28"/>
      <c r="H388" s="28"/>
      <c r="I388" s="28"/>
      <c r="J388" s="28"/>
      <c r="K388" s="28"/>
      <c r="L388" s="34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28"/>
      <c r="H389" s="28"/>
      <c r="I389" s="28"/>
      <c r="J389" s="28"/>
      <c r="K389" s="28"/>
      <c r="L389" s="34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28"/>
      <c r="H390" s="28"/>
      <c r="I390" s="28"/>
      <c r="J390" s="28"/>
      <c r="K390" s="28"/>
      <c r="L390" s="34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28"/>
      <c r="H391" s="28"/>
      <c r="I391" s="28"/>
      <c r="J391" s="28"/>
      <c r="K391" s="28"/>
      <c r="L391" s="34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28"/>
      <c r="H392" s="28"/>
      <c r="I392" s="28"/>
      <c r="J392" s="28"/>
      <c r="K392" s="28"/>
      <c r="L392" s="34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28"/>
      <c r="H393" s="28"/>
      <c r="I393" s="28"/>
      <c r="J393" s="28"/>
      <c r="K393" s="28"/>
      <c r="L393" s="34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28"/>
      <c r="H394" s="28"/>
      <c r="I394" s="28"/>
      <c r="J394" s="28"/>
      <c r="K394" s="28"/>
      <c r="L394" s="34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28"/>
      <c r="H395" s="28"/>
      <c r="I395" s="28"/>
      <c r="J395" s="28"/>
      <c r="K395" s="28"/>
      <c r="L395" s="34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28"/>
      <c r="H396" s="28"/>
      <c r="I396" s="28"/>
      <c r="J396" s="28"/>
      <c r="K396" s="28"/>
      <c r="L396" s="34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28"/>
      <c r="H397" s="28"/>
      <c r="I397" s="28"/>
      <c r="J397" s="28"/>
      <c r="K397" s="28"/>
      <c r="L397" s="34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28"/>
      <c r="H398" s="28"/>
      <c r="I398" s="28"/>
      <c r="J398" s="28"/>
      <c r="K398" s="28"/>
      <c r="L398" s="34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28"/>
      <c r="H399" s="28"/>
      <c r="I399" s="28"/>
      <c r="J399" s="28"/>
      <c r="K399" s="28"/>
      <c r="L399" s="34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28"/>
      <c r="H400" s="28"/>
      <c r="I400" s="28"/>
      <c r="J400" s="28"/>
      <c r="K400" s="28"/>
      <c r="L400" s="34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28"/>
      <c r="H401" s="28"/>
      <c r="I401" s="28"/>
      <c r="J401" s="28"/>
      <c r="K401" s="28"/>
      <c r="L401" s="34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28"/>
      <c r="H402" s="28"/>
      <c r="I402" s="28"/>
      <c r="J402" s="28"/>
      <c r="K402" s="28"/>
      <c r="L402" s="34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28"/>
      <c r="H403" s="28"/>
      <c r="I403" s="28"/>
      <c r="J403" s="28"/>
      <c r="K403" s="28"/>
      <c r="L403" s="34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28"/>
      <c r="H404" s="28"/>
      <c r="I404" s="28"/>
      <c r="J404" s="28"/>
      <c r="K404" s="28"/>
      <c r="L404" s="34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28"/>
      <c r="H405" s="28"/>
      <c r="I405" s="28"/>
      <c r="J405" s="28"/>
      <c r="K405" s="28"/>
      <c r="L405" s="34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28"/>
      <c r="H406" s="28"/>
      <c r="I406" s="28"/>
      <c r="J406" s="28"/>
      <c r="K406" s="28"/>
      <c r="L406" s="34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28"/>
      <c r="H407" s="28"/>
      <c r="I407" s="28"/>
      <c r="J407" s="28"/>
      <c r="K407" s="28"/>
      <c r="L407" s="34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28"/>
      <c r="H408" s="28"/>
      <c r="I408" s="28"/>
      <c r="J408" s="28"/>
      <c r="K408" s="28"/>
      <c r="L408" s="34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28"/>
      <c r="H409" s="28"/>
      <c r="I409" s="28"/>
      <c r="J409" s="28"/>
      <c r="K409" s="28"/>
      <c r="L409" s="34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28"/>
      <c r="H410" s="28"/>
      <c r="I410" s="28"/>
      <c r="J410" s="28"/>
      <c r="K410" s="28"/>
      <c r="L410" s="34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28"/>
      <c r="H411" s="28"/>
      <c r="I411" s="28"/>
      <c r="J411" s="28"/>
      <c r="K411" s="28"/>
      <c r="L411" s="34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28"/>
      <c r="H412" s="28"/>
      <c r="I412" s="28"/>
      <c r="J412" s="28"/>
      <c r="K412" s="28"/>
      <c r="L412" s="34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28"/>
      <c r="H413" s="28"/>
      <c r="I413" s="28"/>
      <c r="J413" s="28"/>
      <c r="K413" s="28"/>
      <c r="L413" s="34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28"/>
      <c r="H414" s="28"/>
      <c r="I414" s="28"/>
      <c r="J414" s="28"/>
      <c r="K414" s="28"/>
      <c r="L414" s="34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28"/>
      <c r="H415" s="28"/>
      <c r="I415" s="28"/>
      <c r="J415" s="28"/>
      <c r="K415" s="28"/>
      <c r="L415" s="34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28"/>
      <c r="H416" s="28"/>
      <c r="I416" s="28"/>
      <c r="J416" s="28"/>
      <c r="K416" s="28"/>
      <c r="L416" s="34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28"/>
      <c r="H417" s="28"/>
      <c r="I417" s="28"/>
      <c r="J417" s="28"/>
      <c r="K417" s="28"/>
      <c r="L417" s="34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28"/>
      <c r="H418" s="28"/>
      <c r="I418" s="28"/>
      <c r="J418" s="28"/>
      <c r="K418" s="28"/>
      <c r="L418" s="34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28"/>
      <c r="H419" s="28"/>
      <c r="I419" s="28"/>
      <c r="J419" s="28"/>
      <c r="K419" s="28"/>
      <c r="L419" s="34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28"/>
      <c r="H420" s="28"/>
      <c r="I420" s="28"/>
      <c r="J420" s="28"/>
      <c r="K420" s="28"/>
      <c r="L420" s="34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28"/>
      <c r="H421" s="28"/>
      <c r="I421" s="28"/>
      <c r="J421" s="28"/>
      <c r="K421" s="28"/>
      <c r="L421" s="34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28"/>
      <c r="H422" s="28"/>
      <c r="I422" s="28"/>
      <c r="J422" s="28"/>
      <c r="K422" s="28"/>
      <c r="L422" s="34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28"/>
      <c r="H423" s="28"/>
      <c r="I423" s="28"/>
      <c r="J423" s="28"/>
      <c r="K423" s="28"/>
      <c r="L423" s="34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28"/>
      <c r="H424" s="28"/>
      <c r="I424" s="28"/>
      <c r="J424" s="28"/>
      <c r="K424" s="28"/>
      <c r="L424" s="34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28"/>
      <c r="H425" s="28"/>
      <c r="I425" s="28"/>
      <c r="J425" s="28"/>
      <c r="K425" s="28"/>
      <c r="L425" s="34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28"/>
      <c r="H426" s="28"/>
      <c r="I426" s="28"/>
      <c r="J426" s="28"/>
      <c r="K426" s="28"/>
      <c r="L426" s="34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28"/>
      <c r="H427" s="28"/>
      <c r="I427" s="28"/>
      <c r="J427" s="28"/>
      <c r="K427" s="28"/>
      <c r="L427" s="34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28"/>
      <c r="H428" s="28"/>
      <c r="I428" s="28"/>
      <c r="J428" s="28"/>
      <c r="K428" s="28"/>
      <c r="L428" s="34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28"/>
      <c r="H429" s="28"/>
      <c r="I429" s="28"/>
      <c r="J429" s="28"/>
      <c r="K429" s="28"/>
      <c r="L429" s="34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28"/>
      <c r="H430" s="28"/>
      <c r="I430" s="28"/>
      <c r="J430" s="28"/>
      <c r="K430" s="28"/>
      <c r="L430" s="34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28"/>
      <c r="H431" s="28"/>
      <c r="I431" s="28"/>
      <c r="J431" s="28"/>
      <c r="K431" s="28"/>
      <c r="L431" s="34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28"/>
      <c r="H432" s="28"/>
      <c r="I432" s="28"/>
      <c r="J432" s="28"/>
      <c r="K432" s="28"/>
      <c r="L432" s="34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28"/>
      <c r="H433" s="28"/>
      <c r="I433" s="28"/>
      <c r="J433" s="28"/>
      <c r="K433" s="28"/>
      <c r="L433" s="34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28"/>
      <c r="H434" s="28"/>
      <c r="I434" s="28"/>
      <c r="J434" s="28"/>
      <c r="K434" s="28"/>
      <c r="L434" s="34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28"/>
      <c r="H435" s="28"/>
      <c r="I435" s="28"/>
      <c r="J435" s="28"/>
      <c r="K435" s="28"/>
      <c r="L435" s="34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28"/>
      <c r="H436" s="28"/>
      <c r="I436" s="28"/>
      <c r="J436" s="28"/>
      <c r="K436" s="28"/>
      <c r="L436" s="34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28"/>
      <c r="H437" s="28"/>
      <c r="I437" s="28"/>
      <c r="J437" s="28"/>
      <c r="K437" s="28"/>
      <c r="L437" s="34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28"/>
      <c r="H438" s="28"/>
      <c r="I438" s="28"/>
      <c r="J438" s="28"/>
      <c r="K438" s="28"/>
      <c r="L438" s="34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28"/>
      <c r="H439" s="28"/>
      <c r="I439" s="28"/>
      <c r="J439" s="28"/>
      <c r="K439" s="28"/>
      <c r="L439" s="34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28"/>
      <c r="H440" s="28"/>
      <c r="I440" s="28"/>
      <c r="J440" s="28"/>
      <c r="K440" s="28"/>
      <c r="L440" s="34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28"/>
      <c r="H441" s="28"/>
      <c r="I441" s="28"/>
      <c r="J441" s="28"/>
      <c r="K441" s="28"/>
      <c r="L441" s="34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28"/>
      <c r="H442" s="28"/>
      <c r="I442" s="28"/>
      <c r="J442" s="28"/>
      <c r="K442" s="28"/>
      <c r="L442" s="34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28"/>
      <c r="H443" s="28"/>
      <c r="I443" s="28"/>
      <c r="J443" s="28"/>
      <c r="K443" s="28"/>
      <c r="L443" s="34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28"/>
      <c r="H444" s="28"/>
      <c r="I444" s="28"/>
      <c r="J444" s="28"/>
      <c r="K444" s="28"/>
      <c r="L444" s="34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28"/>
      <c r="H445" s="28"/>
      <c r="I445" s="28"/>
      <c r="J445" s="28"/>
      <c r="K445" s="28"/>
      <c r="L445" s="34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28"/>
      <c r="H446" s="28"/>
      <c r="I446" s="28"/>
      <c r="J446" s="28"/>
      <c r="K446" s="28"/>
      <c r="L446" s="34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28"/>
      <c r="H447" s="28"/>
      <c r="I447" s="28"/>
      <c r="J447" s="28"/>
      <c r="K447" s="28"/>
      <c r="L447" s="34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28"/>
      <c r="H448" s="28"/>
      <c r="I448" s="28"/>
      <c r="J448" s="28"/>
      <c r="K448" s="28"/>
      <c r="L448" s="34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28"/>
      <c r="H449" s="28"/>
      <c r="I449" s="28"/>
      <c r="J449" s="28"/>
      <c r="K449" s="28"/>
      <c r="L449" s="34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28"/>
      <c r="H450" s="28"/>
      <c r="I450" s="28"/>
      <c r="J450" s="28"/>
      <c r="K450" s="28"/>
      <c r="L450" s="34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28"/>
      <c r="H451" s="28"/>
      <c r="I451" s="28"/>
      <c r="J451" s="28"/>
      <c r="K451" s="28"/>
      <c r="L451" s="34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28"/>
      <c r="H452" s="28"/>
      <c r="I452" s="28"/>
      <c r="J452" s="28"/>
      <c r="K452" s="28"/>
      <c r="L452" s="34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28"/>
      <c r="H453" s="28"/>
      <c r="I453" s="28"/>
      <c r="J453" s="28"/>
      <c r="K453" s="28"/>
      <c r="L453" s="34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28"/>
      <c r="H454" s="28"/>
      <c r="I454" s="28"/>
      <c r="J454" s="28"/>
      <c r="K454" s="28"/>
      <c r="L454" s="34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28"/>
      <c r="H455" s="28"/>
      <c r="I455" s="28"/>
      <c r="J455" s="28"/>
      <c r="K455" s="28"/>
      <c r="L455" s="34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28"/>
      <c r="H456" s="28"/>
      <c r="I456" s="28"/>
      <c r="J456" s="28"/>
      <c r="K456" s="28"/>
      <c r="L456" s="34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28"/>
      <c r="H457" s="28"/>
      <c r="I457" s="28"/>
      <c r="J457" s="28"/>
      <c r="K457" s="28"/>
      <c r="L457" s="34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28"/>
      <c r="H458" s="28"/>
      <c r="I458" s="28"/>
      <c r="J458" s="28"/>
      <c r="K458" s="28"/>
      <c r="L458" s="34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28"/>
      <c r="H459" s="28"/>
      <c r="I459" s="28"/>
      <c r="J459" s="28"/>
      <c r="K459" s="28"/>
      <c r="L459" s="34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28"/>
      <c r="H460" s="28"/>
      <c r="I460" s="28"/>
      <c r="J460" s="28"/>
      <c r="K460" s="28"/>
      <c r="L460" s="34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28"/>
      <c r="H461" s="28"/>
      <c r="I461" s="28"/>
      <c r="J461" s="28"/>
      <c r="K461" s="28"/>
      <c r="L461" s="34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28"/>
      <c r="H462" s="28"/>
      <c r="I462" s="28"/>
      <c r="J462" s="28"/>
      <c r="K462" s="28"/>
      <c r="L462" s="34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28"/>
      <c r="H463" s="28"/>
      <c r="I463" s="28"/>
      <c r="J463" s="28"/>
      <c r="K463" s="28"/>
      <c r="L463" s="34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28"/>
      <c r="H464" s="28"/>
      <c r="I464" s="28"/>
      <c r="J464" s="28"/>
      <c r="K464" s="28"/>
      <c r="L464" s="34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28"/>
      <c r="H465" s="28"/>
      <c r="I465" s="28"/>
      <c r="J465" s="28"/>
      <c r="K465" s="28"/>
      <c r="L465" s="34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28"/>
      <c r="H466" s="28"/>
      <c r="I466" s="28"/>
      <c r="J466" s="28"/>
      <c r="K466" s="28"/>
      <c r="L466" s="34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28"/>
      <c r="H467" s="28"/>
      <c r="I467" s="28"/>
      <c r="J467" s="28"/>
      <c r="K467" s="28"/>
      <c r="L467" s="34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28"/>
      <c r="H468" s="28"/>
      <c r="I468" s="28"/>
      <c r="J468" s="28"/>
      <c r="K468" s="28"/>
      <c r="L468" s="34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28"/>
      <c r="H469" s="28"/>
      <c r="I469" s="28"/>
      <c r="J469" s="28"/>
      <c r="K469" s="28"/>
      <c r="L469" s="34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28"/>
      <c r="H470" s="28"/>
      <c r="I470" s="28"/>
      <c r="J470" s="28"/>
      <c r="K470" s="28"/>
      <c r="L470" s="34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28"/>
      <c r="H471" s="28"/>
      <c r="I471" s="28"/>
      <c r="J471" s="28"/>
      <c r="K471" s="28"/>
      <c r="L471" s="34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28"/>
      <c r="H472" s="28"/>
      <c r="I472" s="28"/>
      <c r="J472" s="28"/>
      <c r="K472" s="28"/>
      <c r="L472" s="34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28"/>
      <c r="H473" s="28"/>
      <c r="I473" s="28"/>
      <c r="J473" s="28"/>
      <c r="K473" s="28"/>
      <c r="L473" s="34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28"/>
      <c r="H474" s="28"/>
      <c r="I474" s="28"/>
      <c r="J474" s="28"/>
      <c r="K474" s="28"/>
      <c r="L474" s="34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28"/>
      <c r="H475" s="28"/>
      <c r="I475" s="28"/>
      <c r="J475" s="28"/>
      <c r="K475" s="28"/>
      <c r="L475" s="34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28"/>
      <c r="H476" s="28"/>
      <c r="I476" s="28"/>
      <c r="J476" s="28"/>
      <c r="K476" s="28"/>
      <c r="L476" s="34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28"/>
      <c r="H477" s="28"/>
      <c r="I477" s="28"/>
      <c r="J477" s="28"/>
      <c r="K477" s="28"/>
      <c r="L477" s="34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28"/>
      <c r="H478" s="28"/>
      <c r="I478" s="28"/>
      <c r="J478" s="28"/>
      <c r="K478" s="28"/>
      <c r="L478" s="34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28"/>
      <c r="H479" s="28"/>
      <c r="I479" s="28"/>
      <c r="J479" s="28"/>
      <c r="K479" s="28"/>
      <c r="L479" s="34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28"/>
      <c r="H480" s="28"/>
      <c r="I480" s="28"/>
      <c r="J480" s="28"/>
      <c r="K480" s="28"/>
      <c r="L480" s="34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28"/>
      <c r="H481" s="28"/>
      <c r="I481" s="28"/>
      <c r="J481" s="28"/>
      <c r="K481" s="28"/>
      <c r="L481" s="34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28"/>
      <c r="H482" s="28"/>
      <c r="I482" s="28"/>
      <c r="J482" s="28"/>
      <c r="K482" s="28"/>
      <c r="L482" s="34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28"/>
      <c r="H483" s="28"/>
      <c r="I483" s="28"/>
      <c r="J483" s="28"/>
      <c r="K483" s="28"/>
      <c r="L483" s="34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28"/>
      <c r="H484" s="28"/>
      <c r="I484" s="28"/>
      <c r="J484" s="28"/>
      <c r="K484" s="28"/>
      <c r="L484" s="34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28"/>
      <c r="H485" s="28"/>
      <c r="I485" s="28"/>
      <c r="J485" s="28"/>
      <c r="K485" s="28"/>
      <c r="L485" s="34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28"/>
      <c r="H486" s="28"/>
      <c r="I486" s="28"/>
      <c r="J486" s="28"/>
      <c r="K486" s="28"/>
      <c r="L486" s="34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28"/>
      <c r="H487" s="28"/>
      <c r="I487" s="28"/>
      <c r="J487" s="28"/>
      <c r="K487" s="28"/>
      <c r="L487" s="34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28"/>
      <c r="H488" s="28"/>
      <c r="I488" s="28"/>
      <c r="J488" s="28"/>
      <c r="K488" s="28"/>
      <c r="L488" s="34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28"/>
      <c r="H489" s="28"/>
      <c r="I489" s="28"/>
      <c r="J489" s="28"/>
      <c r="K489" s="28"/>
      <c r="L489" s="34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28"/>
      <c r="H490" s="28"/>
      <c r="I490" s="28"/>
      <c r="J490" s="28"/>
      <c r="K490" s="28"/>
      <c r="L490" s="34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28"/>
      <c r="H491" s="28"/>
      <c r="I491" s="28"/>
      <c r="J491" s="28"/>
      <c r="K491" s="28"/>
      <c r="L491" s="34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28"/>
      <c r="H492" s="28"/>
      <c r="I492" s="28"/>
      <c r="J492" s="28"/>
      <c r="K492" s="28"/>
      <c r="L492" s="34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28"/>
      <c r="H493" s="28"/>
      <c r="I493" s="28"/>
      <c r="J493" s="28"/>
      <c r="K493" s="28"/>
      <c r="L493" s="34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28"/>
      <c r="H494" s="28"/>
      <c r="I494" s="28"/>
      <c r="J494" s="28"/>
      <c r="K494" s="28"/>
      <c r="L494" s="34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28"/>
      <c r="H495" s="28"/>
      <c r="I495" s="28"/>
      <c r="J495" s="28"/>
      <c r="K495" s="28"/>
      <c r="L495" s="34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28"/>
      <c r="H496" s="28"/>
      <c r="I496" s="28"/>
      <c r="J496" s="28"/>
      <c r="K496" s="28"/>
      <c r="L496" s="34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28"/>
      <c r="H497" s="28"/>
      <c r="I497" s="28"/>
      <c r="J497" s="28"/>
      <c r="K497" s="28"/>
      <c r="L497" s="34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28"/>
      <c r="H498" s="28"/>
      <c r="I498" s="28"/>
      <c r="J498" s="28"/>
      <c r="K498" s="28"/>
      <c r="L498" s="34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28"/>
      <c r="H499" s="28"/>
      <c r="I499" s="28"/>
      <c r="J499" s="28"/>
      <c r="K499" s="28"/>
      <c r="L499" s="34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28"/>
      <c r="H500" s="28"/>
      <c r="I500" s="28"/>
      <c r="J500" s="28"/>
      <c r="K500" s="28"/>
      <c r="L500" s="34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28"/>
      <c r="H501" s="28"/>
      <c r="I501" s="28"/>
      <c r="J501" s="28"/>
      <c r="K501" s="28"/>
      <c r="L501" s="34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28"/>
      <c r="H502" s="28"/>
      <c r="I502" s="28"/>
      <c r="J502" s="28"/>
      <c r="K502" s="28"/>
      <c r="L502" s="34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28"/>
      <c r="H503" s="28"/>
      <c r="I503" s="28"/>
      <c r="J503" s="28"/>
      <c r="K503" s="28"/>
      <c r="L503" s="34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28"/>
      <c r="H504" s="28"/>
      <c r="I504" s="28"/>
      <c r="J504" s="28"/>
      <c r="K504" s="28"/>
      <c r="L504" s="34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28"/>
      <c r="H505" s="28"/>
      <c r="I505" s="28"/>
      <c r="J505" s="28"/>
      <c r="K505" s="28"/>
      <c r="L505" s="34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28"/>
      <c r="H506" s="28"/>
      <c r="I506" s="28"/>
      <c r="J506" s="28"/>
      <c r="K506" s="28"/>
      <c r="L506" s="34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28"/>
      <c r="H507" s="28"/>
      <c r="I507" s="28"/>
      <c r="J507" s="28"/>
      <c r="K507" s="28"/>
      <c r="L507" s="34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28"/>
      <c r="H508" s="28"/>
      <c r="I508" s="28"/>
      <c r="J508" s="28"/>
      <c r="K508" s="28"/>
      <c r="L508" s="34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28"/>
      <c r="H509" s="28"/>
      <c r="I509" s="28"/>
      <c r="J509" s="28"/>
      <c r="K509" s="28"/>
      <c r="L509" s="34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28"/>
      <c r="H510" s="28"/>
      <c r="I510" s="28"/>
      <c r="J510" s="28"/>
      <c r="K510" s="28"/>
      <c r="L510" s="34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28"/>
      <c r="H511" s="28"/>
      <c r="I511" s="28"/>
      <c r="J511" s="28"/>
      <c r="K511" s="28"/>
      <c r="L511" s="34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28"/>
      <c r="H512" s="28"/>
      <c r="I512" s="28"/>
      <c r="J512" s="28"/>
      <c r="K512" s="28"/>
      <c r="L512" s="34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28"/>
      <c r="H513" s="28"/>
      <c r="I513" s="28"/>
      <c r="J513" s="28"/>
      <c r="K513" s="28"/>
      <c r="L513" s="34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28"/>
      <c r="H514" s="28"/>
      <c r="I514" s="28"/>
      <c r="J514" s="28"/>
      <c r="K514" s="28"/>
      <c r="L514" s="34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28"/>
      <c r="H515" s="28"/>
      <c r="I515" s="28"/>
      <c r="J515" s="28"/>
      <c r="K515" s="28"/>
      <c r="L515" s="34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28"/>
      <c r="H516" s="28"/>
      <c r="I516" s="28"/>
      <c r="J516" s="28"/>
      <c r="K516" s="28"/>
      <c r="L516" s="34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28"/>
      <c r="H517" s="28"/>
      <c r="I517" s="28"/>
      <c r="J517" s="28"/>
      <c r="K517" s="28"/>
      <c r="L517" s="34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28"/>
      <c r="H518" s="28"/>
      <c r="I518" s="28"/>
      <c r="J518" s="28"/>
      <c r="K518" s="28"/>
      <c r="L518" s="34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28"/>
      <c r="H519" s="28"/>
      <c r="I519" s="28"/>
      <c r="J519" s="28"/>
      <c r="K519" s="28"/>
      <c r="L519" s="34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28"/>
      <c r="H520" s="28"/>
      <c r="I520" s="28"/>
      <c r="J520" s="28"/>
      <c r="K520" s="28"/>
      <c r="L520" s="34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28"/>
      <c r="H521" s="28"/>
      <c r="I521" s="28"/>
      <c r="J521" s="28"/>
      <c r="K521" s="28"/>
      <c r="L521" s="34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28"/>
      <c r="H522" s="28"/>
      <c r="I522" s="28"/>
      <c r="J522" s="28"/>
      <c r="K522" s="28"/>
      <c r="L522" s="34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28"/>
      <c r="H523" s="28"/>
      <c r="I523" s="28"/>
      <c r="J523" s="28"/>
      <c r="K523" s="28"/>
      <c r="L523" s="34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28"/>
      <c r="H524" s="28"/>
      <c r="I524" s="28"/>
      <c r="J524" s="28"/>
      <c r="K524" s="28"/>
      <c r="L524" s="34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28"/>
      <c r="H525" s="28"/>
      <c r="I525" s="28"/>
      <c r="J525" s="28"/>
      <c r="K525" s="28"/>
      <c r="L525" s="34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28"/>
      <c r="H526" s="28"/>
      <c r="I526" s="28"/>
      <c r="J526" s="28"/>
      <c r="K526" s="28"/>
      <c r="L526" s="34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28"/>
      <c r="H527" s="28"/>
      <c r="I527" s="28"/>
      <c r="J527" s="28"/>
      <c r="K527" s="28"/>
      <c r="L527" s="34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28"/>
      <c r="H528" s="28"/>
      <c r="I528" s="28"/>
      <c r="J528" s="28"/>
      <c r="K528" s="28"/>
      <c r="L528" s="34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28"/>
      <c r="H529" s="28"/>
      <c r="I529" s="28"/>
      <c r="J529" s="28"/>
      <c r="K529" s="28"/>
      <c r="L529" s="34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28"/>
      <c r="H530" s="28"/>
      <c r="I530" s="28"/>
      <c r="J530" s="28"/>
      <c r="K530" s="28"/>
      <c r="L530" s="34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28"/>
      <c r="H531" s="28"/>
      <c r="I531" s="28"/>
      <c r="J531" s="28"/>
      <c r="K531" s="28"/>
      <c r="L531" s="34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28"/>
      <c r="H532" s="28"/>
      <c r="I532" s="28"/>
      <c r="J532" s="28"/>
      <c r="K532" s="28"/>
      <c r="L532" s="34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28"/>
      <c r="H533" s="28"/>
      <c r="I533" s="28"/>
      <c r="J533" s="28"/>
      <c r="K533" s="28"/>
      <c r="L533" s="34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28"/>
      <c r="H534" s="28"/>
      <c r="I534" s="28"/>
      <c r="J534" s="28"/>
      <c r="K534" s="28"/>
      <c r="L534" s="34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28"/>
      <c r="H535" s="28"/>
      <c r="I535" s="28"/>
      <c r="J535" s="28"/>
      <c r="K535" s="28"/>
      <c r="L535" s="34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28"/>
      <c r="H536" s="28"/>
      <c r="I536" s="28"/>
      <c r="J536" s="28"/>
      <c r="K536" s="28"/>
      <c r="L536" s="34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28"/>
      <c r="H537" s="28"/>
      <c r="I537" s="28"/>
      <c r="J537" s="28"/>
      <c r="K537" s="28"/>
      <c r="L537" s="34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28"/>
      <c r="H538" s="28"/>
      <c r="I538" s="28"/>
      <c r="J538" s="28"/>
      <c r="K538" s="28"/>
      <c r="L538" s="34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28"/>
      <c r="H539" s="28"/>
      <c r="I539" s="28"/>
      <c r="J539" s="28"/>
      <c r="K539" s="28"/>
      <c r="L539" s="34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28"/>
      <c r="H540" s="28"/>
      <c r="I540" s="28"/>
      <c r="J540" s="28"/>
      <c r="K540" s="28"/>
      <c r="L540" s="34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28"/>
      <c r="H541" s="28"/>
      <c r="I541" s="28"/>
      <c r="J541" s="28"/>
      <c r="K541" s="28"/>
      <c r="L541" s="34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28"/>
      <c r="H542" s="28"/>
      <c r="I542" s="28"/>
      <c r="J542" s="28"/>
      <c r="K542" s="28"/>
      <c r="L542" s="34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28"/>
      <c r="H543" s="28"/>
      <c r="I543" s="28"/>
      <c r="J543" s="28"/>
      <c r="K543" s="28"/>
      <c r="L543" s="34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28"/>
      <c r="H544" s="28"/>
      <c r="I544" s="28"/>
      <c r="J544" s="28"/>
      <c r="K544" s="28"/>
      <c r="L544" s="34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28"/>
      <c r="H545" s="28"/>
      <c r="I545" s="28"/>
      <c r="J545" s="28"/>
      <c r="K545" s="28"/>
      <c r="L545" s="34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28"/>
      <c r="H546" s="28"/>
      <c r="I546" s="28"/>
      <c r="J546" s="28"/>
      <c r="K546" s="28"/>
      <c r="L546" s="34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28"/>
      <c r="H547" s="28"/>
      <c r="I547" s="28"/>
      <c r="J547" s="28"/>
      <c r="K547" s="28"/>
      <c r="L547" s="34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28"/>
      <c r="H548" s="28"/>
      <c r="I548" s="28"/>
      <c r="J548" s="28"/>
      <c r="K548" s="28"/>
      <c r="L548" s="34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28"/>
      <c r="H549" s="28"/>
      <c r="I549" s="28"/>
      <c r="J549" s="28"/>
      <c r="K549" s="28"/>
      <c r="L549" s="34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28"/>
      <c r="H550" s="28"/>
      <c r="I550" s="28"/>
      <c r="J550" s="28"/>
      <c r="K550" s="28"/>
      <c r="L550" s="34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28"/>
      <c r="H551" s="28"/>
      <c r="I551" s="28"/>
      <c r="J551" s="28"/>
      <c r="K551" s="28"/>
      <c r="L551" s="34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28"/>
      <c r="H552" s="28"/>
      <c r="I552" s="28"/>
      <c r="J552" s="28"/>
      <c r="K552" s="28"/>
      <c r="L552" s="34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28"/>
      <c r="H553" s="28"/>
      <c r="I553" s="28"/>
      <c r="J553" s="28"/>
      <c r="K553" s="28"/>
      <c r="L553" s="34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28"/>
      <c r="H554" s="28"/>
      <c r="I554" s="28"/>
      <c r="J554" s="28"/>
      <c r="K554" s="28"/>
      <c r="L554" s="34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28"/>
      <c r="H555" s="28"/>
      <c r="I555" s="28"/>
      <c r="J555" s="28"/>
      <c r="K555" s="28"/>
      <c r="L555" s="34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28"/>
      <c r="H556" s="28"/>
      <c r="I556" s="28"/>
      <c r="J556" s="28"/>
      <c r="K556" s="28"/>
      <c r="L556" s="34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28"/>
      <c r="H557" s="28"/>
      <c r="I557" s="28"/>
      <c r="J557" s="28"/>
      <c r="K557" s="28"/>
      <c r="L557" s="34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28"/>
      <c r="H558" s="28"/>
      <c r="I558" s="28"/>
      <c r="J558" s="28"/>
      <c r="K558" s="28"/>
      <c r="L558" s="34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28"/>
      <c r="H559" s="28"/>
      <c r="I559" s="28"/>
      <c r="J559" s="28"/>
      <c r="K559" s="28"/>
      <c r="L559" s="34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28"/>
      <c r="H560" s="28"/>
      <c r="I560" s="28"/>
      <c r="J560" s="28"/>
      <c r="K560" s="28"/>
      <c r="L560" s="34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28"/>
      <c r="H561" s="28"/>
      <c r="I561" s="28"/>
      <c r="J561" s="28"/>
      <c r="K561" s="28"/>
      <c r="L561" s="34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28"/>
      <c r="H562" s="28"/>
      <c r="I562" s="28"/>
      <c r="J562" s="28"/>
      <c r="K562" s="28"/>
      <c r="L562" s="34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28"/>
      <c r="H563" s="28"/>
      <c r="I563" s="28"/>
      <c r="J563" s="28"/>
      <c r="K563" s="28"/>
      <c r="L563" s="34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28"/>
      <c r="H564" s="28"/>
      <c r="I564" s="28"/>
      <c r="J564" s="28"/>
      <c r="K564" s="28"/>
      <c r="L564" s="34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28"/>
      <c r="H565" s="28"/>
      <c r="I565" s="28"/>
      <c r="J565" s="28"/>
      <c r="K565" s="28"/>
      <c r="L565" s="34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28"/>
      <c r="H566" s="28"/>
      <c r="I566" s="28"/>
      <c r="J566" s="28"/>
      <c r="K566" s="28"/>
      <c r="L566" s="34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28"/>
      <c r="H567" s="28"/>
      <c r="I567" s="28"/>
      <c r="J567" s="28"/>
      <c r="K567" s="28"/>
      <c r="L567" s="34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28"/>
      <c r="H568" s="28"/>
      <c r="I568" s="28"/>
      <c r="J568" s="28"/>
      <c r="K568" s="28"/>
      <c r="L568" s="34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28"/>
      <c r="H569" s="28"/>
      <c r="I569" s="28"/>
      <c r="J569" s="28"/>
      <c r="K569" s="28"/>
      <c r="L569" s="34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28"/>
      <c r="H570" s="28"/>
      <c r="I570" s="28"/>
      <c r="J570" s="28"/>
      <c r="K570" s="28"/>
      <c r="L570" s="34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28"/>
      <c r="H571" s="28"/>
      <c r="I571" s="28"/>
      <c r="J571" s="28"/>
      <c r="K571" s="28"/>
      <c r="L571" s="34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28"/>
      <c r="H572" s="28"/>
      <c r="I572" s="28"/>
      <c r="J572" s="28"/>
      <c r="K572" s="28"/>
      <c r="L572" s="34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28"/>
      <c r="H573" s="28"/>
      <c r="I573" s="28"/>
      <c r="J573" s="28"/>
      <c r="K573" s="28"/>
      <c r="L573" s="34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28"/>
      <c r="H574" s="28"/>
      <c r="I574" s="28"/>
      <c r="J574" s="28"/>
      <c r="K574" s="28"/>
      <c r="L574" s="34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28"/>
      <c r="H575" s="28"/>
      <c r="I575" s="28"/>
      <c r="J575" s="28"/>
      <c r="K575" s="28"/>
      <c r="L575" s="34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28"/>
      <c r="H576" s="28"/>
      <c r="I576" s="28"/>
      <c r="J576" s="28"/>
      <c r="K576" s="28"/>
      <c r="L576" s="34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28"/>
      <c r="H577" s="28"/>
      <c r="I577" s="28"/>
      <c r="J577" s="28"/>
      <c r="K577" s="28"/>
      <c r="L577" s="34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28"/>
      <c r="H578" s="28"/>
      <c r="I578" s="28"/>
      <c r="J578" s="28"/>
      <c r="K578" s="28"/>
      <c r="L578" s="34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28"/>
      <c r="H579" s="28"/>
      <c r="I579" s="28"/>
      <c r="J579" s="28"/>
      <c r="K579" s="28"/>
      <c r="L579" s="34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28"/>
      <c r="H580" s="28"/>
      <c r="I580" s="28"/>
      <c r="J580" s="28"/>
      <c r="K580" s="28"/>
      <c r="L580" s="34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28"/>
      <c r="H581" s="28"/>
      <c r="I581" s="28"/>
      <c r="J581" s="28"/>
      <c r="K581" s="28"/>
      <c r="L581" s="34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28"/>
      <c r="H582" s="28"/>
      <c r="I582" s="28"/>
      <c r="J582" s="28"/>
      <c r="K582" s="28"/>
      <c r="L582" s="34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28"/>
      <c r="H583" s="28"/>
      <c r="I583" s="28"/>
      <c r="J583" s="28"/>
      <c r="K583" s="28"/>
      <c r="L583" s="34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28"/>
      <c r="H584" s="28"/>
      <c r="I584" s="28"/>
      <c r="J584" s="28"/>
      <c r="K584" s="28"/>
      <c r="L584" s="34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28"/>
      <c r="H585" s="28"/>
      <c r="I585" s="28"/>
      <c r="J585" s="28"/>
      <c r="K585" s="28"/>
      <c r="L585" s="34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28"/>
      <c r="H586" s="28"/>
      <c r="I586" s="28"/>
      <c r="J586" s="28"/>
      <c r="K586" s="28"/>
      <c r="L586" s="34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28"/>
      <c r="H587" s="28"/>
      <c r="I587" s="28"/>
      <c r="J587" s="28"/>
      <c r="K587" s="28"/>
      <c r="L587" s="34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28"/>
      <c r="H588" s="28"/>
      <c r="I588" s="28"/>
      <c r="J588" s="28"/>
      <c r="K588" s="28"/>
      <c r="L588" s="34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28"/>
      <c r="H589" s="28"/>
      <c r="I589" s="28"/>
      <c r="J589" s="28"/>
      <c r="K589" s="28"/>
      <c r="L589" s="34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28"/>
      <c r="H590" s="28"/>
      <c r="I590" s="28"/>
      <c r="J590" s="28"/>
      <c r="K590" s="28"/>
      <c r="L590" s="34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28"/>
      <c r="H591" s="28"/>
      <c r="I591" s="28"/>
      <c r="J591" s="28"/>
      <c r="K591" s="28"/>
      <c r="L591" s="34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28"/>
      <c r="H592" s="28"/>
      <c r="I592" s="28"/>
      <c r="J592" s="28"/>
      <c r="K592" s="28"/>
      <c r="L592" s="34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28"/>
      <c r="H593" s="28"/>
      <c r="I593" s="28"/>
      <c r="J593" s="28"/>
      <c r="K593" s="28"/>
      <c r="L593" s="34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28"/>
      <c r="H594" s="28"/>
      <c r="I594" s="28"/>
      <c r="J594" s="28"/>
      <c r="K594" s="28"/>
      <c r="L594" s="34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28"/>
      <c r="H595" s="28"/>
      <c r="I595" s="28"/>
      <c r="J595" s="28"/>
      <c r="K595" s="28"/>
      <c r="L595" s="34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28"/>
      <c r="H596" s="28"/>
      <c r="I596" s="28"/>
      <c r="J596" s="28"/>
      <c r="K596" s="28"/>
      <c r="L596" s="34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28"/>
      <c r="H597" s="28"/>
      <c r="I597" s="28"/>
      <c r="J597" s="28"/>
      <c r="K597" s="28"/>
      <c r="L597" s="34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28"/>
      <c r="H598" s="28"/>
      <c r="I598" s="28"/>
      <c r="J598" s="28"/>
      <c r="K598" s="28"/>
      <c r="L598" s="34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28"/>
      <c r="H599" s="28"/>
      <c r="I599" s="28"/>
      <c r="J599" s="28"/>
      <c r="K599" s="28"/>
      <c r="L599" s="34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28"/>
      <c r="H600" s="28"/>
      <c r="I600" s="28"/>
      <c r="J600" s="28"/>
      <c r="K600" s="28"/>
      <c r="L600" s="34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28"/>
      <c r="H601" s="28"/>
      <c r="I601" s="28"/>
      <c r="J601" s="28"/>
      <c r="K601" s="28"/>
      <c r="L601" s="34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28"/>
      <c r="H602" s="28"/>
      <c r="I602" s="28"/>
      <c r="J602" s="28"/>
      <c r="K602" s="28"/>
      <c r="L602" s="34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28"/>
      <c r="H603" s="28"/>
      <c r="I603" s="28"/>
      <c r="J603" s="28"/>
      <c r="K603" s="28"/>
      <c r="L603" s="34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28"/>
      <c r="H604" s="28"/>
      <c r="I604" s="28"/>
      <c r="J604" s="28"/>
      <c r="K604" s="28"/>
      <c r="L604" s="34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28"/>
      <c r="H605" s="28"/>
      <c r="I605" s="28"/>
      <c r="J605" s="28"/>
      <c r="K605" s="28"/>
      <c r="L605" s="34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28"/>
      <c r="H606" s="28"/>
      <c r="I606" s="28"/>
      <c r="J606" s="28"/>
      <c r="K606" s="28"/>
      <c r="L606" s="34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28"/>
      <c r="H607" s="28"/>
      <c r="I607" s="28"/>
      <c r="J607" s="28"/>
      <c r="K607" s="28"/>
      <c r="L607" s="34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28"/>
      <c r="H608" s="28"/>
      <c r="I608" s="28"/>
      <c r="J608" s="28"/>
      <c r="K608" s="28"/>
      <c r="L608" s="34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28"/>
      <c r="H609" s="28"/>
      <c r="I609" s="28"/>
      <c r="J609" s="28"/>
      <c r="K609" s="28"/>
      <c r="L609" s="34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28"/>
      <c r="H610" s="28"/>
      <c r="I610" s="28"/>
      <c r="J610" s="28"/>
      <c r="K610" s="28"/>
      <c r="L610" s="34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28"/>
      <c r="H611" s="28"/>
      <c r="I611" s="28"/>
      <c r="J611" s="28"/>
      <c r="K611" s="28"/>
      <c r="L611" s="34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28"/>
      <c r="H612" s="28"/>
      <c r="I612" s="28"/>
      <c r="J612" s="28"/>
      <c r="K612" s="28"/>
      <c r="L612" s="34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28"/>
      <c r="H613" s="28"/>
      <c r="I613" s="28"/>
      <c r="J613" s="28"/>
      <c r="K613" s="28"/>
      <c r="L613" s="34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28"/>
      <c r="H614" s="28"/>
      <c r="I614" s="28"/>
      <c r="J614" s="28"/>
      <c r="K614" s="28"/>
      <c r="L614" s="34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28"/>
      <c r="H615" s="28"/>
      <c r="I615" s="28"/>
      <c r="J615" s="28"/>
      <c r="K615" s="28"/>
      <c r="L615" s="34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28"/>
      <c r="H616" s="28"/>
      <c r="I616" s="28"/>
      <c r="J616" s="28"/>
      <c r="K616" s="28"/>
      <c r="L616" s="34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28"/>
      <c r="H617" s="28"/>
      <c r="I617" s="28"/>
      <c r="J617" s="28"/>
      <c r="K617" s="28"/>
      <c r="L617" s="34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28"/>
      <c r="H618" s="28"/>
      <c r="I618" s="28"/>
      <c r="J618" s="28"/>
      <c r="K618" s="28"/>
      <c r="L618" s="34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28"/>
      <c r="H619" s="28"/>
      <c r="I619" s="28"/>
      <c r="J619" s="28"/>
      <c r="K619" s="28"/>
      <c r="L619" s="34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28"/>
      <c r="H620" s="28"/>
      <c r="I620" s="28"/>
      <c r="J620" s="28"/>
      <c r="K620" s="28"/>
      <c r="L620" s="34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28"/>
      <c r="H621" s="28"/>
      <c r="I621" s="28"/>
      <c r="J621" s="28"/>
      <c r="K621" s="28"/>
      <c r="L621" s="34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28"/>
      <c r="H622" s="28"/>
      <c r="I622" s="28"/>
      <c r="J622" s="28"/>
      <c r="K622" s="28"/>
      <c r="L622" s="34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28"/>
      <c r="H623" s="28"/>
      <c r="I623" s="28"/>
      <c r="J623" s="28"/>
      <c r="K623" s="28"/>
      <c r="L623" s="34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28"/>
      <c r="H624" s="28"/>
      <c r="I624" s="28"/>
      <c r="J624" s="28"/>
      <c r="K624" s="28"/>
      <c r="L624" s="34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28"/>
      <c r="H625" s="28"/>
      <c r="I625" s="28"/>
      <c r="J625" s="28"/>
      <c r="K625" s="28"/>
      <c r="L625" s="34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28"/>
      <c r="H626" s="28"/>
      <c r="I626" s="28"/>
      <c r="J626" s="28"/>
      <c r="K626" s="28"/>
      <c r="L626" s="34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28"/>
      <c r="H627" s="28"/>
      <c r="I627" s="28"/>
      <c r="J627" s="28"/>
      <c r="K627" s="28"/>
      <c r="L627" s="34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28"/>
      <c r="H628" s="28"/>
      <c r="I628" s="28"/>
      <c r="J628" s="28"/>
      <c r="K628" s="28"/>
      <c r="L628" s="34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28"/>
      <c r="H629" s="28"/>
      <c r="I629" s="28"/>
      <c r="J629" s="28"/>
      <c r="K629" s="28"/>
      <c r="L629" s="34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28"/>
      <c r="H630" s="28"/>
      <c r="I630" s="28"/>
      <c r="J630" s="28"/>
      <c r="K630" s="28"/>
      <c r="L630" s="34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28"/>
      <c r="H631" s="28"/>
      <c r="I631" s="28"/>
      <c r="J631" s="28"/>
      <c r="K631" s="28"/>
      <c r="L631" s="34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28"/>
      <c r="H632" s="28"/>
      <c r="I632" s="28"/>
      <c r="J632" s="28"/>
      <c r="K632" s="28"/>
      <c r="L632" s="34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28"/>
      <c r="H633" s="28"/>
      <c r="I633" s="28"/>
      <c r="J633" s="28"/>
      <c r="K633" s="28"/>
      <c r="L633" s="34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28"/>
      <c r="H634" s="28"/>
      <c r="I634" s="28"/>
      <c r="J634" s="28"/>
      <c r="K634" s="28"/>
      <c r="L634" s="34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28"/>
      <c r="H635" s="28"/>
      <c r="I635" s="28"/>
      <c r="J635" s="28"/>
      <c r="K635" s="28"/>
      <c r="L635" s="34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28"/>
      <c r="H636" s="28"/>
      <c r="I636" s="28"/>
      <c r="J636" s="28"/>
      <c r="K636" s="28"/>
      <c r="L636" s="34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28"/>
      <c r="H637" s="28"/>
      <c r="I637" s="28"/>
      <c r="J637" s="28"/>
      <c r="K637" s="28"/>
      <c r="L637" s="34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28"/>
      <c r="H638" s="28"/>
      <c r="I638" s="28"/>
      <c r="J638" s="28"/>
      <c r="K638" s="28"/>
      <c r="L638" s="34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28"/>
      <c r="H639" s="28"/>
      <c r="I639" s="28"/>
      <c r="J639" s="28"/>
      <c r="K639" s="28"/>
      <c r="L639" s="34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28"/>
      <c r="H640" s="28"/>
      <c r="I640" s="28"/>
      <c r="J640" s="28"/>
      <c r="K640" s="28"/>
      <c r="L640" s="34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28"/>
      <c r="H641" s="28"/>
      <c r="I641" s="28"/>
      <c r="J641" s="28"/>
      <c r="K641" s="28"/>
      <c r="L641" s="34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28"/>
      <c r="H642" s="28"/>
      <c r="I642" s="28"/>
      <c r="J642" s="28"/>
      <c r="K642" s="28"/>
      <c r="L642" s="34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28"/>
      <c r="H643" s="28"/>
      <c r="I643" s="28"/>
      <c r="J643" s="28"/>
      <c r="K643" s="28"/>
      <c r="L643" s="34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28"/>
      <c r="H644" s="28"/>
      <c r="I644" s="28"/>
      <c r="J644" s="28"/>
      <c r="K644" s="28"/>
      <c r="L644" s="34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28"/>
      <c r="H645" s="28"/>
      <c r="I645" s="28"/>
      <c r="J645" s="28"/>
      <c r="K645" s="28"/>
      <c r="L645" s="34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28"/>
      <c r="H646" s="28"/>
      <c r="I646" s="28"/>
      <c r="J646" s="28"/>
      <c r="K646" s="28"/>
      <c r="L646" s="34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28"/>
      <c r="H647" s="28"/>
      <c r="I647" s="28"/>
      <c r="J647" s="28"/>
      <c r="K647" s="28"/>
      <c r="L647" s="34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28"/>
      <c r="H648" s="28"/>
      <c r="I648" s="28"/>
      <c r="J648" s="28"/>
      <c r="K648" s="28"/>
      <c r="L648" s="34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28"/>
      <c r="H649" s="28"/>
      <c r="I649" s="28"/>
      <c r="J649" s="28"/>
      <c r="K649" s="28"/>
      <c r="L649" s="34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28"/>
      <c r="H650" s="28"/>
      <c r="I650" s="28"/>
      <c r="J650" s="28"/>
      <c r="K650" s="28"/>
      <c r="L650" s="34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28"/>
      <c r="H651" s="28"/>
      <c r="I651" s="28"/>
      <c r="J651" s="28"/>
      <c r="K651" s="28"/>
      <c r="L651" s="34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28"/>
      <c r="H652" s="28"/>
      <c r="I652" s="28"/>
      <c r="J652" s="28"/>
      <c r="K652" s="28"/>
      <c r="L652" s="34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28"/>
      <c r="H653" s="28"/>
      <c r="I653" s="28"/>
      <c r="J653" s="28"/>
      <c r="K653" s="28"/>
      <c r="L653" s="34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28"/>
      <c r="H654" s="28"/>
      <c r="I654" s="28"/>
      <c r="J654" s="28"/>
      <c r="K654" s="28"/>
      <c r="L654" s="34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28"/>
      <c r="H655" s="28"/>
      <c r="I655" s="28"/>
      <c r="J655" s="28"/>
      <c r="K655" s="28"/>
      <c r="L655" s="34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28"/>
      <c r="H656" s="28"/>
      <c r="I656" s="28"/>
      <c r="J656" s="28"/>
      <c r="K656" s="28"/>
      <c r="L656" s="34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28"/>
      <c r="H657" s="28"/>
      <c r="I657" s="28"/>
      <c r="J657" s="28"/>
      <c r="K657" s="28"/>
      <c r="L657" s="34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28"/>
      <c r="H658" s="28"/>
      <c r="I658" s="28"/>
      <c r="J658" s="28"/>
      <c r="K658" s="28"/>
      <c r="L658" s="34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28"/>
      <c r="H659" s="28"/>
      <c r="I659" s="28"/>
      <c r="J659" s="28"/>
      <c r="K659" s="28"/>
      <c r="L659" s="34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28"/>
      <c r="H660" s="28"/>
      <c r="I660" s="28"/>
      <c r="J660" s="28"/>
      <c r="K660" s="28"/>
      <c r="L660" s="34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28"/>
      <c r="H661" s="28"/>
      <c r="I661" s="28"/>
      <c r="J661" s="28"/>
      <c r="K661" s="28"/>
      <c r="L661" s="34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28"/>
      <c r="H662" s="28"/>
      <c r="I662" s="28"/>
      <c r="J662" s="28"/>
      <c r="K662" s="28"/>
      <c r="L662" s="34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28"/>
      <c r="H663" s="28"/>
      <c r="I663" s="28"/>
      <c r="J663" s="28"/>
      <c r="K663" s="28"/>
      <c r="L663" s="34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28"/>
      <c r="H664" s="28"/>
      <c r="I664" s="28"/>
      <c r="J664" s="28"/>
      <c r="K664" s="28"/>
      <c r="L664" s="34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28"/>
      <c r="H665" s="28"/>
      <c r="I665" s="28"/>
      <c r="J665" s="28"/>
      <c r="K665" s="28"/>
      <c r="L665" s="34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28"/>
      <c r="H666" s="28"/>
      <c r="I666" s="28"/>
      <c r="J666" s="28"/>
      <c r="K666" s="28"/>
      <c r="L666" s="34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28"/>
      <c r="H667" s="28"/>
      <c r="I667" s="28"/>
      <c r="J667" s="28"/>
      <c r="K667" s="28"/>
      <c r="L667" s="34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28"/>
      <c r="H668" s="28"/>
      <c r="I668" s="28"/>
      <c r="J668" s="28"/>
      <c r="K668" s="28"/>
      <c r="L668" s="34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28"/>
      <c r="H669" s="28"/>
      <c r="I669" s="28"/>
      <c r="J669" s="28"/>
      <c r="K669" s="28"/>
      <c r="L669" s="34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28"/>
      <c r="H670" s="28"/>
      <c r="I670" s="28"/>
      <c r="J670" s="28"/>
      <c r="K670" s="28"/>
      <c r="L670" s="34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28"/>
      <c r="H671" s="28"/>
      <c r="I671" s="28"/>
      <c r="J671" s="28"/>
      <c r="K671" s="28"/>
      <c r="L671" s="34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28"/>
      <c r="H672" s="28"/>
      <c r="I672" s="28"/>
      <c r="J672" s="28"/>
      <c r="K672" s="28"/>
      <c r="L672" s="34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28"/>
      <c r="H673" s="28"/>
      <c r="I673" s="28"/>
      <c r="J673" s="28"/>
      <c r="K673" s="28"/>
      <c r="L673" s="34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28"/>
      <c r="H674" s="28"/>
      <c r="I674" s="28"/>
      <c r="J674" s="28"/>
      <c r="K674" s="28"/>
      <c r="L674" s="34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28"/>
      <c r="H675" s="28"/>
      <c r="I675" s="28"/>
      <c r="J675" s="28"/>
      <c r="K675" s="28"/>
      <c r="L675" s="34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28"/>
      <c r="H676" s="28"/>
      <c r="I676" s="28"/>
      <c r="J676" s="28"/>
      <c r="K676" s="28"/>
      <c r="L676" s="34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28"/>
      <c r="H677" s="28"/>
      <c r="I677" s="28"/>
      <c r="J677" s="28"/>
      <c r="K677" s="28"/>
      <c r="L677" s="34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28"/>
      <c r="H678" s="28"/>
      <c r="I678" s="28"/>
      <c r="J678" s="28"/>
      <c r="K678" s="28"/>
      <c r="L678" s="34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28"/>
      <c r="H679" s="28"/>
      <c r="I679" s="28"/>
      <c r="J679" s="28"/>
      <c r="K679" s="28"/>
      <c r="L679" s="34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28"/>
      <c r="H680" s="28"/>
      <c r="I680" s="28"/>
      <c r="J680" s="28"/>
      <c r="K680" s="28"/>
      <c r="L680" s="34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28"/>
      <c r="H681" s="28"/>
      <c r="I681" s="28"/>
      <c r="J681" s="28"/>
      <c r="K681" s="28"/>
      <c r="L681" s="34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28"/>
      <c r="H682" s="28"/>
      <c r="I682" s="28"/>
      <c r="J682" s="28"/>
      <c r="K682" s="28"/>
      <c r="L682" s="34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28"/>
      <c r="H683" s="28"/>
      <c r="I683" s="28"/>
      <c r="J683" s="28"/>
      <c r="K683" s="28"/>
      <c r="L683" s="34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28"/>
      <c r="H684" s="28"/>
      <c r="I684" s="28"/>
      <c r="J684" s="28"/>
      <c r="K684" s="28"/>
      <c r="L684" s="34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28"/>
      <c r="H685" s="28"/>
      <c r="I685" s="28"/>
      <c r="J685" s="28"/>
      <c r="K685" s="28"/>
      <c r="L685" s="34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28"/>
      <c r="H686" s="28"/>
      <c r="I686" s="28"/>
      <c r="J686" s="28"/>
      <c r="K686" s="28"/>
      <c r="L686" s="34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28"/>
      <c r="H687" s="28"/>
      <c r="I687" s="28"/>
      <c r="J687" s="28"/>
      <c r="K687" s="28"/>
      <c r="L687" s="34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28"/>
      <c r="H688" s="28"/>
      <c r="I688" s="28"/>
      <c r="J688" s="28"/>
      <c r="K688" s="28"/>
      <c r="L688" s="34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28"/>
      <c r="H689" s="28"/>
      <c r="I689" s="28"/>
      <c r="J689" s="28"/>
      <c r="K689" s="28"/>
      <c r="L689" s="34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28"/>
      <c r="H690" s="28"/>
      <c r="I690" s="28"/>
      <c r="J690" s="28"/>
      <c r="K690" s="28"/>
      <c r="L690" s="34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28"/>
      <c r="H691" s="28"/>
      <c r="I691" s="28"/>
      <c r="J691" s="28"/>
      <c r="K691" s="28"/>
      <c r="L691" s="34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28"/>
      <c r="H692" s="28"/>
      <c r="I692" s="28"/>
      <c r="J692" s="28"/>
      <c r="K692" s="28"/>
      <c r="L692" s="34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28"/>
      <c r="H693" s="28"/>
      <c r="I693" s="28"/>
      <c r="J693" s="28"/>
      <c r="K693" s="28"/>
      <c r="L693" s="34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28"/>
      <c r="H694" s="28"/>
      <c r="I694" s="28"/>
      <c r="J694" s="28"/>
      <c r="K694" s="28"/>
      <c r="L694" s="34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28"/>
      <c r="H695" s="28"/>
      <c r="I695" s="28"/>
      <c r="J695" s="28"/>
      <c r="K695" s="28"/>
      <c r="L695" s="34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28"/>
      <c r="H696" s="28"/>
      <c r="I696" s="28"/>
      <c r="J696" s="28"/>
      <c r="K696" s="28"/>
      <c r="L696" s="34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28"/>
      <c r="H697" s="28"/>
      <c r="I697" s="28"/>
      <c r="J697" s="28"/>
      <c r="K697" s="28"/>
      <c r="L697" s="34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28"/>
      <c r="H698" s="28"/>
      <c r="I698" s="28"/>
      <c r="J698" s="28"/>
      <c r="K698" s="28"/>
      <c r="L698" s="34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28"/>
      <c r="H699" s="28"/>
      <c r="I699" s="28"/>
      <c r="J699" s="28"/>
      <c r="K699" s="28"/>
      <c r="L699" s="34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28"/>
      <c r="H700" s="28"/>
      <c r="I700" s="28"/>
      <c r="J700" s="28"/>
      <c r="K700" s="28"/>
      <c r="L700" s="34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28"/>
      <c r="H701" s="28"/>
      <c r="I701" s="28"/>
      <c r="J701" s="28"/>
      <c r="K701" s="28"/>
      <c r="L701" s="34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28"/>
      <c r="H702" s="28"/>
      <c r="I702" s="28"/>
      <c r="J702" s="28"/>
      <c r="K702" s="28"/>
      <c r="L702" s="34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28"/>
      <c r="H703" s="28"/>
      <c r="I703" s="28"/>
      <c r="J703" s="28"/>
      <c r="K703" s="28"/>
      <c r="L703" s="34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28"/>
      <c r="H704" s="28"/>
      <c r="I704" s="28"/>
      <c r="J704" s="28"/>
      <c r="K704" s="28"/>
      <c r="L704" s="34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28"/>
      <c r="H705" s="28"/>
      <c r="I705" s="28"/>
      <c r="J705" s="28"/>
      <c r="K705" s="28"/>
      <c r="L705" s="34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28"/>
      <c r="H706" s="28"/>
      <c r="I706" s="28"/>
      <c r="J706" s="28"/>
      <c r="K706" s="28"/>
      <c r="L706" s="34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28"/>
      <c r="H707" s="28"/>
      <c r="I707" s="28"/>
      <c r="J707" s="28"/>
      <c r="K707" s="28"/>
      <c r="L707" s="34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28"/>
      <c r="H708" s="28"/>
      <c r="I708" s="28"/>
      <c r="J708" s="28"/>
      <c r="K708" s="28"/>
      <c r="L708" s="34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28"/>
      <c r="H709" s="28"/>
      <c r="I709" s="28"/>
      <c r="J709" s="28"/>
      <c r="K709" s="28"/>
      <c r="L709" s="34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28"/>
      <c r="H710" s="28"/>
      <c r="I710" s="28"/>
      <c r="J710" s="28"/>
      <c r="K710" s="28"/>
      <c r="L710" s="34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28"/>
      <c r="H711" s="28"/>
      <c r="I711" s="28"/>
      <c r="J711" s="28"/>
      <c r="K711" s="28"/>
      <c r="L711" s="34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28"/>
      <c r="H712" s="28"/>
      <c r="I712" s="28"/>
      <c r="J712" s="28"/>
      <c r="K712" s="28"/>
      <c r="L712" s="34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28"/>
      <c r="H713" s="28"/>
      <c r="I713" s="28"/>
      <c r="J713" s="28"/>
      <c r="K713" s="28"/>
      <c r="L713" s="34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28"/>
      <c r="H714" s="28"/>
      <c r="I714" s="28"/>
      <c r="J714" s="28"/>
      <c r="K714" s="28"/>
      <c r="L714" s="34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28"/>
      <c r="H715" s="28"/>
      <c r="I715" s="28"/>
      <c r="J715" s="28"/>
      <c r="K715" s="28"/>
      <c r="L715" s="34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28"/>
      <c r="H716" s="28"/>
      <c r="I716" s="28"/>
      <c r="J716" s="28"/>
      <c r="K716" s="28"/>
      <c r="L716" s="34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28"/>
      <c r="H717" s="28"/>
      <c r="I717" s="28"/>
      <c r="J717" s="28"/>
      <c r="K717" s="28"/>
      <c r="L717" s="34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28"/>
      <c r="H718" s="28"/>
      <c r="I718" s="28"/>
      <c r="J718" s="28"/>
      <c r="K718" s="28"/>
      <c r="L718" s="34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28"/>
      <c r="H719" s="28"/>
      <c r="I719" s="28"/>
      <c r="J719" s="28"/>
      <c r="K719" s="28"/>
      <c r="L719" s="34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28"/>
      <c r="H720" s="28"/>
      <c r="I720" s="28"/>
      <c r="J720" s="28"/>
      <c r="K720" s="28"/>
      <c r="L720" s="34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28"/>
      <c r="H721" s="28"/>
      <c r="I721" s="28"/>
      <c r="J721" s="28"/>
      <c r="K721" s="28"/>
      <c r="L721" s="34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28"/>
      <c r="H722" s="28"/>
      <c r="I722" s="28"/>
      <c r="J722" s="28"/>
      <c r="K722" s="28"/>
      <c r="L722" s="34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28"/>
      <c r="H723" s="28"/>
      <c r="I723" s="28"/>
      <c r="J723" s="28"/>
      <c r="K723" s="28"/>
      <c r="L723" s="34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28"/>
      <c r="H724" s="28"/>
      <c r="I724" s="28"/>
      <c r="J724" s="28"/>
      <c r="K724" s="28"/>
      <c r="L724" s="34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28"/>
      <c r="H725" s="28"/>
      <c r="I725" s="28"/>
      <c r="J725" s="28"/>
      <c r="K725" s="28"/>
      <c r="L725" s="34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28"/>
      <c r="H726" s="28"/>
      <c r="I726" s="28"/>
      <c r="J726" s="28"/>
      <c r="K726" s="28"/>
      <c r="L726" s="34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28"/>
      <c r="H727" s="28"/>
      <c r="I727" s="28"/>
      <c r="J727" s="28"/>
      <c r="K727" s="28"/>
      <c r="L727" s="34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28"/>
      <c r="H728" s="28"/>
      <c r="I728" s="28"/>
      <c r="J728" s="28"/>
      <c r="K728" s="28"/>
      <c r="L728" s="34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28"/>
      <c r="H729" s="28"/>
      <c r="I729" s="28"/>
      <c r="J729" s="28"/>
      <c r="K729" s="28"/>
      <c r="L729" s="34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28"/>
      <c r="H730" s="28"/>
      <c r="I730" s="28"/>
      <c r="J730" s="28"/>
      <c r="K730" s="28"/>
      <c r="L730" s="34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28"/>
      <c r="H731" s="28"/>
      <c r="I731" s="28"/>
      <c r="J731" s="28"/>
      <c r="K731" s="28"/>
      <c r="L731" s="34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28"/>
      <c r="H732" s="28"/>
      <c r="I732" s="28"/>
      <c r="J732" s="28"/>
      <c r="K732" s="28"/>
      <c r="L732" s="34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28"/>
      <c r="H733" s="28"/>
      <c r="I733" s="28"/>
      <c r="J733" s="28"/>
      <c r="K733" s="28"/>
      <c r="L733" s="34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28"/>
      <c r="H734" s="28"/>
      <c r="I734" s="28"/>
      <c r="J734" s="28"/>
      <c r="K734" s="28"/>
      <c r="L734" s="34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28"/>
      <c r="H735" s="28"/>
      <c r="I735" s="28"/>
      <c r="J735" s="28"/>
      <c r="K735" s="28"/>
      <c r="L735" s="34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28"/>
      <c r="H736" s="28"/>
      <c r="I736" s="28"/>
      <c r="J736" s="28"/>
      <c r="K736" s="28"/>
      <c r="L736" s="34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28"/>
      <c r="H737" s="28"/>
      <c r="I737" s="28"/>
      <c r="J737" s="28"/>
      <c r="K737" s="28"/>
      <c r="L737" s="34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28"/>
      <c r="H738" s="28"/>
      <c r="I738" s="28"/>
      <c r="J738" s="28"/>
      <c r="K738" s="28"/>
      <c r="L738" s="34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28"/>
      <c r="H739" s="28"/>
      <c r="I739" s="28"/>
      <c r="J739" s="28"/>
      <c r="K739" s="28"/>
      <c r="L739" s="34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28"/>
      <c r="H740" s="28"/>
      <c r="I740" s="28"/>
      <c r="J740" s="28"/>
      <c r="K740" s="28"/>
      <c r="L740" s="34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28"/>
      <c r="H741" s="28"/>
      <c r="I741" s="28"/>
      <c r="J741" s="28"/>
      <c r="K741" s="28"/>
      <c r="L741" s="34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28"/>
      <c r="H742" s="28"/>
      <c r="I742" s="28"/>
      <c r="J742" s="28"/>
      <c r="K742" s="28"/>
      <c r="L742" s="34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28"/>
      <c r="H743" s="28"/>
      <c r="I743" s="28"/>
      <c r="J743" s="28"/>
      <c r="K743" s="28"/>
      <c r="L743" s="34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28"/>
      <c r="H744" s="28"/>
      <c r="I744" s="28"/>
      <c r="J744" s="28"/>
      <c r="K744" s="28"/>
      <c r="L744" s="34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28"/>
      <c r="H745" s="28"/>
      <c r="I745" s="28"/>
      <c r="J745" s="28"/>
      <c r="K745" s="28"/>
      <c r="L745" s="34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28"/>
      <c r="H746" s="28"/>
      <c r="I746" s="28"/>
      <c r="J746" s="28"/>
      <c r="K746" s="28"/>
      <c r="L746" s="34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28"/>
      <c r="H747" s="28"/>
      <c r="I747" s="28"/>
      <c r="J747" s="28"/>
      <c r="K747" s="28"/>
      <c r="L747" s="34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28"/>
      <c r="H748" s="28"/>
      <c r="I748" s="28"/>
      <c r="J748" s="28"/>
      <c r="K748" s="28"/>
      <c r="L748" s="34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28"/>
      <c r="H749" s="28"/>
      <c r="I749" s="28"/>
      <c r="J749" s="28"/>
      <c r="K749" s="28"/>
      <c r="L749" s="34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28"/>
      <c r="H750" s="28"/>
      <c r="I750" s="28"/>
      <c r="J750" s="28"/>
      <c r="K750" s="28"/>
      <c r="L750" s="34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28"/>
      <c r="H751" s="28"/>
      <c r="I751" s="28"/>
      <c r="J751" s="28"/>
      <c r="K751" s="28"/>
      <c r="L751" s="34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28"/>
      <c r="H752" s="28"/>
      <c r="I752" s="28"/>
      <c r="J752" s="28"/>
      <c r="K752" s="28"/>
      <c r="L752" s="34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28"/>
      <c r="H753" s="28"/>
      <c r="I753" s="28"/>
      <c r="J753" s="28"/>
      <c r="K753" s="28"/>
      <c r="L753" s="34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28"/>
      <c r="H754" s="28"/>
      <c r="I754" s="28"/>
      <c r="J754" s="28"/>
      <c r="K754" s="28"/>
      <c r="L754" s="34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28"/>
      <c r="H755" s="28"/>
      <c r="I755" s="28"/>
      <c r="J755" s="28"/>
      <c r="K755" s="28"/>
      <c r="L755" s="34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28"/>
      <c r="H756" s="28"/>
      <c r="I756" s="28"/>
      <c r="J756" s="28"/>
      <c r="K756" s="28"/>
      <c r="L756" s="34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28"/>
      <c r="H757" s="28"/>
      <c r="I757" s="28"/>
      <c r="J757" s="28"/>
      <c r="K757" s="28"/>
      <c r="L757" s="34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28"/>
      <c r="H758" s="28"/>
      <c r="I758" s="28"/>
      <c r="J758" s="28"/>
      <c r="K758" s="28"/>
      <c r="L758" s="34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28"/>
      <c r="H759" s="28"/>
      <c r="I759" s="28"/>
      <c r="J759" s="28"/>
      <c r="K759" s="28"/>
      <c r="L759" s="34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28"/>
      <c r="H760" s="28"/>
      <c r="I760" s="28"/>
      <c r="J760" s="28"/>
      <c r="K760" s="28"/>
      <c r="L760" s="34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28"/>
      <c r="H761" s="28"/>
      <c r="I761" s="28"/>
      <c r="J761" s="28"/>
      <c r="K761" s="28"/>
      <c r="L761" s="34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28"/>
      <c r="H762" s="28"/>
      <c r="I762" s="28"/>
      <c r="J762" s="28"/>
      <c r="K762" s="28"/>
      <c r="L762" s="34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28"/>
      <c r="H763" s="28"/>
      <c r="I763" s="28"/>
      <c r="J763" s="28"/>
      <c r="K763" s="28"/>
      <c r="L763" s="34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28"/>
      <c r="H764" s="28"/>
      <c r="I764" s="28"/>
      <c r="J764" s="28"/>
      <c r="K764" s="28"/>
      <c r="L764" s="34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28"/>
      <c r="H765" s="28"/>
      <c r="I765" s="28"/>
      <c r="J765" s="28"/>
      <c r="K765" s="28"/>
      <c r="L765" s="34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28"/>
      <c r="H766" s="28"/>
      <c r="I766" s="28"/>
      <c r="J766" s="28"/>
      <c r="K766" s="28"/>
      <c r="L766" s="34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28"/>
      <c r="H767" s="28"/>
      <c r="I767" s="28"/>
      <c r="J767" s="28"/>
      <c r="K767" s="28"/>
      <c r="L767" s="34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28"/>
      <c r="H768" s="28"/>
      <c r="I768" s="28"/>
      <c r="J768" s="28"/>
      <c r="K768" s="28"/>
      <c r="L768" s="34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28"/>
      <c r="H769" s="28"/>
      <c r="I769" s="28"/>
      <c r="J769" s="28"/>
      <c r="K769" s="28"/>
      <c r="L769" s="34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28"/>
      <c r="H770" s="28"/>
      <c r="I770" s="28"/>
      <c r="J770" s="28"/>
      <c r="K770" s="28"/>
      <c r="L770" s="34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28"/>
      <c r="H771" s="28"/>
      <c r="I771" s="28"/>
      <c r="J771" s="28"/>
      <c r="K771" s="28"/>
      <c r="L771" s="34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28"/>
      <c r="H772" s="28"/>
      <c r="I772" s="28"/>
      <c r="J772" s="28"/>
      <c r="K772" s="28"/>
      <c r="L772" s="34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28"/>
      <c r="H773" s="28"/>
      <c r="I773" s="28"/>
      <c r="J773" s="28"/>
      <c r="K773" s="28"/>
      <c r="L773" s="34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28"/>
      <c r="H774" s="28"/>
      <c r="I774" s="28"/>
      <c r="J774" s="28"/>
      <c r="K774" s="28"/>
      <c r="L774" s="34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28"/>
      <c r="H775" s="28"/>
      <c r="I775" s="28"/>
      <c r="J775" s="28"/>
      <c r="K775" s="28"/>
      <c r="L775" s="34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28"/>
      <c r="H776" s="28"/>
      <c r="I776" s="28"/>
      <c r="J776" s="28"/>
      <c r="K776" s="28"/>
      <c r="L776" s="34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28"/>
      <c r="H777" s="28"/>
      <c r="I777" s="28"/>
      <c r="J777" s="28"/>
      <c r="K777" s="28"/>
      <c r="L777" s="34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28"/>
      <c r="H778" s="28"/>
      <c r="I778" s="28"/>
      <c r="J778" s="28"/>
      <c r="K778" s="28"/>
      <c r="L778" s="34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28"/>
      <c r="H779" s="28"/>
      <c r="I779" s="28"/>
      <c r="J779" s="28"/>
      <c r="K779" s="28"/>
      <c r="L779" s="34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28"/>
      <c r="H780" s="28"/>
      <c r="I780" s="28"/>
      <c r="J780" s="28"/>
      <c r="K780" s="28"/>
      <c r="L780" s="34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28"/>
      <c r="H781" s="28"/>
      <c r="I781" s="28"/>
      <c r="J781" s="28"/>
      <c r="K781" s="28"/>
      <c r="L781" s="34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28"/>
      <c r="H782" s="28"/>
      <c r="I782" s="28"/>
      <c r="J782" s="28"/>
      <c r="K782" s="28"/>
      <c r="L782" s="34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28"/>
      <c r="H783" s="28"/>
      <c r="I783" s="28"/>
      <c r="J783" s="28"/>
      <c r="K783" s="28"/>
      <c r="L783" s="34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28"/>
      <c r="H784" s="28"/>
      <c r="I784" s="28"/>
      <c r="J784" s="28"/>
      <c r="K784" s="28"/>
      <c r="L784" s="34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28"/>
      <c r="H785" s="28"/>
      <c r="I785" s="28"/>
      <c r="J785" s="28"/>
      <c r="K785" s="28"/>
      <c r="L785" s="34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28"/>
      <c r="H786" s="28"/>
      <c r="I786" s="28"/>
      <c r="J786" s="28"/>
      <c r="K786" s="28"/>
      <c r="L786" s="34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28"/>
      <c r="H787" s="28"/>
      <c r="I787" s="28"/>
      <c r="J787" s="28"/>
      <c r="K787" s="28"/>
      <c r="L787" s="34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28"/>
      <c r="H788" s="28"/>
      <c r="I788" s="28"/>
      <c r="J788" s="28"/>
      <c r="K788" s="28"/>
      <c r="L788" s="34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28"/>
      <c r="H789" s="28"/>
      <c r="I789" s="28"/>
      <c r="J789" s="28"/>
      <c r="K789" s="28"/>
      <c r="L789" s="34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28"/>
      <c r="H790" s="28"/>
      <c r="I790" s="28"/>
      <c r="J790" s="28"/>
      <c r="K790" s="28"/>
      <c r="L790" s="34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28"/>
      <c r="H791" s="28"/>
      <c r="I791" s="28"/>
      <c r="J791" s="28"/>
      <c r="K791" s="28"/>
      <c r="L791" s="34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28"/>
      <c r="H792" s="28"/>
      <c r="I792" s="28"/>
      <c r="J792" s="28"/>
      <c r="K792" s="28"/>
      <c r="L792" s="34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28"/>
      <c r="H793" s="28"/>
      <c r="I793" s="28"/>
      <c r="J793" s="28"/>
      <c r="K793" s="28"/>
      <c r="L793" s="34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28"/>
      <c r="H794" s="28"/>
      <c r="I794" s="28"/>
      <c r="J794" s="28"/>
      <c r="K794" s="28"/>
      <c r="L794" s="34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28"/>
      <c r="H795" s="28"/>
      <c r="I795" s="28"/>
      <c r="J795" s="28"/>
      <c r="K795" s="28"/>
      <c r="L795" s="34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28"/>
      <c r="H796" s="28"/>
      <c r="I796" s="28"/>
      <c r="J796" s="28"/>
      <c r="K796" s="28"/>
      <c r="L796" s="34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28"/>
      <c r="H797" s="28"/>
      <c r="I797" s="28"/>
      <c r="J797" s="28"/>
      <c r="K797" s="28"/>
      <c r="L797" s="34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28"/>
      <c r="H798" s="28"/>
      <c r="I798" s="28"/>
      <c r="J798" s="28"/>
      <c r="K798" s="28"/>
      <c r="L798" s="34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28"/>
      <c r="H799" s="28"/>
      <c r="I799" s="28"/>
      <c r="J799" s="28"/>
      <c r="K799" s="28"/>
      <c r="L799" s="34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28"/>
      <c r="H800" s="28"/>
      <c r="I800" s="28"/>
      <c r="J800" s="28"/>
      <c r="K800" s="28"/>
      <c r="L800" s="34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28"/>
      <c r="H801" s="28"/>
      <c r="I801" s="28"/>
      <c r="J801" s="28"/>
      <c r="K801" s="28"/>
      <c r="L801" s="34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28"/>
      <c r="H802" s="28"/>
      <c r="I802" s="28"/>
      <c r="J802" s="28"/>
      <c r="K802" s="28"/>
      <c r="L802" s="34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28"/>
      <c r="H803" s="28"/>
      <c r="I803" s="28"/>
      <c r="J803" s="28"/>
      <c r="K803" s="28"/>
      <c r="L803" s="34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28"/>
      <c r="H804" s="28"/>
      <c r="I804" s="28"/>
      <c r="J804" s="28"/>
      <c r="K804" s="28"/>
      <c r="L804" s="34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28"/>
      <c r="H805" s="28"/>
      <c r="I805" s="28"/>
      <c r="J805" s="28"/>
      <c r="K805" s="28"/>
      <c r="L805" s="34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28"/>
      <c r="H806" s="28"/>
      <c r="I806" s="28"/>
      <c r="J806" s="28"/>
      <c r="K806" s="28"/>
      <c r="L806" s="34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28"/>
      <c r="H807" s="28"/>
      <c r="I807" s="28"/>
      <c r="J807" s="28"/>
      <c r="K807" s="28"/>
      <c r="L807" s="34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28"/>
      <c r="H808" s="28"/>
      <c r="I808" s="28"/>
      <c r="J808" s="28"/>
      <c r="K808" s="28"/>
      <c r="L808" s="34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28"/>
      <c r="H809" s="28"/>
      <c r="I809" s="28"/>
      <c r="J809" s="28"/>
      <c r="K809" s="28"/>
      <c r="L809" s="34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28"/>
      <c r="H810" s="28"/>
      <c r="I810" s="28"/>
      <c r="J810" s="28"/>
      <c r="K810" s="28"/>
      <c r="L810" s="34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28"/>
      <c r="H811" s="28"/>
      <c r="I811" s="28"/>
      <c r="J811" s="28"/>
      <c r="K811" s="28"/>
      <c r="L811" s="34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28"/>
      <c r="H812" s="28"/>
      <c r="I812" s="28"/>
      <c r="J812" s="28"/>
      <c r="K812" s="28"/>
      <c r="L812" s="34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28"/>
      <c r="H813" s="28"/>
      <c r="I813" s="28"/>
      <c r="J813" s="28"/>
      <c r="K813" s="28"/>
      <c r="L813" s="34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28"/>
      <c r="H814" s="28"/>
      <c r="I814" s="28"/>
      <c r="J814" s="28"/>
      <c r="K814" s="28"/>
      <c r="L814" s="34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28"/>
      <c r="H815" s="28"/>
      <c r="I815" s="28"/>
      <c r="J815" s="28"/>
      <c r="K815" s="28"/>
      <c r="L815" s="34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28"/>
      <c r="H816" s="28"/>
      <c r="I816" s="28"/>
      <c r="J816" s="28"/>
      <c r="K816" s="28"/>
      <c r="L816" s="34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28"/>
      <c r="H817" s="28"/>
      <c r="I817" s="28"/>
      <c r="J817" s="28"/>
      <c r="K817" s="28"/>
      <c r="L817" s="34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28"/>
      <c r="H818" s="28"/>
      <c r="I818" s="28"/>
      <c r="J818" s="28"/>
      <c r="K818" s="28"/>
      <c r="L818" s="34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28"/>
      <c r="H819" s="28"/>
      <c r="I819" s="28"/>
      <c r="J819" s="28"/>
      <c r="K819" s="28"/>
      <c r="L819" s="34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28"/>
      <c r="H820" s="28"/>
      <c r="I820" s="28"/>
      <c r="J820" s="28"/>
      <c r="K820" s="28"/>
      <c r="L820" s="34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28"/>
      <c r="H821" s="28"/>
      <c r="I821" s="28"/>
      <c r="J821" s="28"/>
      <c r="K821" s="28"/>
      <c r="L821" s="34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28"/>
      <c r="H822" s="28"/>
      <c r="I822" s="28"/>
      <c r="J822" s="28"/>
      <c r="K822" s="28"/>
      <c r="L822" s="34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28"/>
      <c r="H823" s="28"/>
      <c r="I823" s="28"/>
      <c r="J823" s="28"/>
      <c r="K823" s="28"/>
      <c r="L823" s="34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28"/>
      <c r="H824" s="28"/>
      <c r="I824" s="28"/>
      <c r="J824" s="28"/>
      <c r="K824" s="28"/>
      <c r="L824" s="34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28"/>
      <c r="H825" s="28"/>
      <c r="I825" s="28"/>
      <c r="J825" s="28"/>
      <c r="K825" s="28"/>
      <c r="L825" s="34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28"/>
      <c r="H826" s="28"/>
      <c r="I826" s="28"/>
      <c r="J826" s="28"/>
      <c r="K826" s="28"/>
      <c r="L826" s="34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28"/>
      <c r="H827" s="28"/>
      <c r="I827" s="28"/>
      <c r="J827" s="28"/>
      <c r="K827" s="28"/>
      <c r="L827" s="34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28"/>
      <c r="H828" s="28"/>
      <c r="I828" s="28"/>
      <c r="J828" s="28"/>
      <c r="K828" s="28"/>
      <c r="L828" s="34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28"/>
      <c r="H829" s="28"/>
      <c r="I829" s="28"/>
      <c r="J829" s="28"/>
      <c r="K829" s="28"/>
      <c r="L829" s="34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28"/>
      <c r="H830" s="28"/>
      <c r="I830" s="28"/>
      <c r="J830" s="28"/>
      <c r="K830" s="28"/>
      <c r="L830" s="34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28"/>
      <c r="H831" s="28"/>
      <c r="I831" s="28"/>
      <c r="J831" s="28"/>
      <c r="K831" s="28"/>
      <c r="L831" s="34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28"/>
      <c r="H832" s="28"/>
      <c r="I832" s="28"/>
      <c r="J832" s="28"/>
      <c r="K832" s="28"/>
      <c r="L832" s="34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28"/>
      <c r="H833" s="28"/>
      <c r="I833" s="28"/>
      <c r="J833" s="28"/>
      <c r="K833" s="28"/>
      <c r="L833" s="34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28"/>
      <c r="H834" s="28"/>
      <c r="I834" s="28"/>
      <c r="J834" s="28"/>
      <c r="K834" s="28"/>
      <c r="L834" s="34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28"/>
      <c r="H835" s="28"/>
      <c r="I835" s="28"/>
      <c r="J835" s="28"/>
      <c r="K835" s="28"/>
      <c r="L835" s="34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28"/>
      <c r="H836" s="28"/>
      <c r="I836" s="28"/>
      <c r="J836" s="28"/>
      <c r="K836" s="28"/>
      <c r="L836" s="34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28"/>
      <c r="H837" s="28"/>
      <c r="I837" s="28"/>
      <c r="J837" s="28"/>
      <c r="K837" s="28"/>
      <c r="L837" s="34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28"/>
      <c r="H838" s="28"/>
      <c r="I838" s="28"/>
      <c r="J838" s="28"/>
      <c r="K838" s="28"/>
      <c r="L838" s="34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28"/>
      <c r="H839" s="28"/>
      <c r="I839" s="28"/>
      <c r="J839" s="28"/>
      <c r="K839" s="28"/>
      <c r="L839" s="34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28"/>
      <c r="H840" s="28"/>
      <c r="I840" s="28"/>
      <c r="J840" s="28"/>
      <c r="K840" s="28"/>
      <c r="L840" s="34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28"/>
      <c r="H841" s="28"/>
      <c r="I841" s="28"/>
      <c r="J841" s="28"/>
      <c r="K841" s="28"/>
      <c r="L841" s="34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28"/>
      <c r="H842" s="28"/>
      <c r="I842" s="28"/>
      <c r="J842" s="28"/>
      <c r="K842" s="28"/>
      <c r="L842" s="34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28"/>
      <c r="H843" s="28"/>
      <c r="I843" s="28"/>
      <c r="J843" s="28"/>
      <c r="K843" s="28"/>
      <c r="L843" s="34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28"/>
      <c r="H844" s="28"/>
      <c r="I844" s="28"/>
      <c r="J844" s="28"/>
      <c r="K844" s="28"/>
      <c r="L844" s="34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28"/>
      <c r="H845" s="28"/>
      <c r="I845" s="28"/>
      <c r="J845" s="28"/>
      <c r="K845" s="28"/>
      <c r="L845" s="34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28"/>
      <c r="H846" s="28"/>
      <c r="I846" s="28"/>
      <c r="J846" s="28"/>
      <c r="K846" s="28"/>
      <c r="L846" s="34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28"/>
      <c r="H847" s="28"/>
      <c r="I847" s="28"/>
      <c r="J847" s="28"/>
      <c r="K847" s="28"/>
      <c r="L847" s="34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28"/>
      <c r="H848" s="28"/>
      <c r="I848" s="28"/>
      <c r="J848" s="28"/>
      <c r="K848" s="28"/>
      <c r="L848" s="34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28"/>
      <c r="H849" s="28"/>
      <c r="I849" s="28"/>
      <c r="J849" s="28"/>
      <c r="K849" s="28"/>
      <c r="L849" s="34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28"/>
      <c r="H850" s="28"/>
      <c r="I850" s="28"/>
      <c r="J850" s="28"/>
      <c r="K850" s="28"/>
      <c r="L850" s="34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28"/>
      <c r="H851" s="28"/>
      <c r="I851" s="28"/>
      <c r="J851" s="28"/>
      <c r="K851" s="28"/>
      <c r="L851" s="34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28"/>
      <c r="H852" s="28"/>
      <c r="I852" s="28"/>
      <c r="J852" s="28"/>
      <c r="K852" s="28"/>
      <c r="L852" s="34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28"/>
      <c r="H853" s="28"/>
      <c r="I853" s="28"/>
      <c r="J853" s="28"/>
      <c r="K853" s="28"/>
      <c r="L853" s="34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28"/>
      <c r="H854" s="28"/>
      <c r="I854" s="28"/>
      <c r="J854" s="28"/>
      <c r="K854" s="28"/>
      <c r="L854" s="34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28"/>
      <c r="H855" s="28"/>
      <c r="I855" s="28"/>
      <c r="J855" s="28"/>
      <c r="K855" s="28"/>
      <c r="L855" s="34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28"/>
      <c r="H856" s="28"/>
      <c r="I856" s="28"/>
      <c r="J856" s="28"/>
      <c r="K856" s="28"/>
      <c r="L856" s="34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28"/>
      <c r="H857" s="28"/>
      <c r="I857" s="28"/>
      <c r="J857" s="28"/>
      <c r="K857" s="28"/>
      <c r="L857" s="34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28"/>
      <c r="H858" s="28"/>
      <c r="I858" s="28"/>
      <c r="J858" s="28"/>
      <c r="K858" s="28"/>
      <c r="L858" s="34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28"/>
      <c r="H859" s="28"/>
      <c r="I859" s="28"/>
      <c r="J859" s="28"/>
      <c r="K859" s="28"/>
      <c r="L859" s="34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28"/>
      <c r="H860" s="28"/>
      <c r="I860" s="28"/>
      <c r="J860" s="28"/>
      <c r="K860" s="28"/>
      <c r="L860" s="34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28"/>
      <c r="H861" s="28"/>
      <c r="I861" s="28"/>
      <c r="J861" s="28"/>
      <c r="K861" s="28"/>
      <c r="L861" s="34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28"/>
      <c r="H862" s="28"/>
      <c r="I862" s="28"/>
      <c r="J862" s="28"/>
      <c r="K862" s="28"/>
      <c r="L862" s="34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28"/>
      <c r="H863" s="28"/>
      <c r="I863" s="28"/>
      <c r="J863" s="28"/>
      <c r="K863" s="28"/>
      <c r="L863" s="34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28"/>
      <c r="H864" s="28"/>
      <c r="I864" s="28"/>
      <c r="J864" s="28"/>
      <c r="K864" s="28"/>
      <c r="L864" s="34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28"/>
      <c r="H865" s="28"/>
      <c r="I865" s="28"/>
      <c r="J865" s="28"/>
      <c r="K865" s="28"/>
      <c r="L865" s="34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28"/>
      <c r="H866" s="28"/>
      <c r="I866" s="28"/>
      <c r="J866" s="28"/>
      <c r="K866" s="28"/>
      <c r="L866" s="34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28"/>
      <c r="H867" s="28"/>
      <c r="I867" s="28"/>
      <c r="J867" s="28"/>
      <c r="K867" s="28"/>
      <c r="L867" s="34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28"/>
      <c r="H868" s="28"/>
      <c r="I868" s="28"/>
      <c r="J868" s="28"/>
      <c r="K868" s="28"/>
      <c r="L868" s="34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28"/>
      <c r="H869" s="28"/>
      <c r="I869" s="28"/>
      <c r="J869" s="28"/>
      <c r="K869" s="28"/>
      <c r="L869" s="34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28"/>
      <c r="H870" s="28"/>
      <c r="I870" s="28"/>
      <c r="J870" s="28"/>
      <c r="K870" s="28"/>
      <c r="L870" s="34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28"/>
      <c r="H871" s="28"/>
      <c r="I871" s="28"/>
      <c r="J871" s="28"/>
      <c r="K871" s="28"/>
      <c r="L871" s="34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28"/>
      <c r="H872" s="28"/>
      <c r="I872" s="28"/>
      <c r="J872" s="28"/>
      <c r="K872" s="28"/>
      <c r="L872" s="34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28"/>
      <c r="H873" s="28"/>
      <c r="I873" s="28"/>
      <c r="J873" s="28"/>
      <c r="K873" s="28"/>
      <c r="L873" s="34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28"/>
      <c r="H874" s="28"/>
      <c r="I874" s="28"/>
      <c r="J874" s="28"/>
      <c r="K874" s="28"/>
      <c r="L874" s="34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28"/>
      <c r="H875" s="28"/>
      <c r="I875" s="28"/>
      <c r="J875" s="28"/>
      <c r="K875" s="28"/>
      <c r="L875" s="34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28"/>
      <c r="H876" s="28"/>
      <c r="I876" s="28"/>
      <c r="J876" s="28"/>
      <c r="K876" s="28"/>
      <c r="L876" s="34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28"/>
      <c r="H877" s="28"/>
      <c r="I877" s="28"/>
      <c r="J877" s="28"/>
      <c r="K877" s="28"/>
      <c r="L877" s="34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28"/>
      <c r="H878" s="28"/>
      <c r="I878" s="28"/>
      <c r="J878" s="28"/>
      <c r="K878" s="28"/>
      <c r="L878" s="34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28"/>
      <c r="H879" s="28"/>
      <c r="I879" s="28"/>
      <c r="J879" s="28"/>
      <c r="K879" s="28"/>
      <c r="L879" s="34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28"/>
      <c r="H880" s="28"/>
      <c r="I880" s="28"/>
      <c r="J880" s="28"/>
      <c r="K880" s="28"/>
      <c r="L880" s="34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28"/>
      <c r="H881" s="28"/>
      <c r="I881" s="28"/>
      <c r="J881" s="28"/>
      <c r="K881" s="28"/>
      <c r="L881" s="34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28"/>
      <c r="H882" s="28"/>
      <c r="I882" s="28"/>
      <c r="J882" s="28"/>
      <c r="K882" s="28"/>
      <c r="L882" s="34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28"/>
      <c r="H883" s="28"/>
      <c r="I883" s="28"/>
      <c r="J883" s="28"/>
      <c r="K883" s="28"/>
      <c r="L883" s="34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28"/>
      <c r="H884" s="28"/>
      <c r="I884" s="28"/>
      <c r="J884" s="28"/>
      <c r="K884" s="28"/>
      <c r="L884" s="34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28"/>
      <c r="H885" s="28"/>
      <c r="I885" s="28"/>
      <c r="J885" s="28"/>
      <c r="K885" s="28"/>
      <c r="L885" s="34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28"/>
      <c r="H886" s="28"/>
      <c r="I886" s="28"/>
      <c r="J886" s="28"/>
      <c r="K886" s="28"/>
      <c r="L886" s="34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28"/>
      <c r="H887" s="28"/>
      <c r="I887" s="28"/>
      <c r="J887" s="28"/>
      <c r="K887" s="28"/>
      <c r="L887" s="34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28"/>
      <c r="H888" s="28"/>
      <c r="I888" s="28"/>
      <c r="J888" s="28"/>
      <c r="K888" s="28"/>
      <c r="L888" s="34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28"/>
      <c r="H889" s="28"/>
      <c r="I889" s="28"/>
      <c r="J889" s="28"/>
      <c r="K889" s="28"/>
      <c r="L889" s="34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28"/>
      <c r="H890" s="28"/>
      <c r="I890" s="28"/>
      <c r="J890" s="28"/>
      <c r="K890" s="28"/>
      <c r="L890" s="34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28"/>
      <c r="H891" s="28"/>
      <c r="I891" s="28"/>
      <c r="J891" s="28"/>
      <c r="K891" s="28"/>
      <c r="L891" s="34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28"/>
      <c r="H892" s="28"/>
      <c r="I892" s="28"/>
      <c r="J892" s="28"/>
      <c r="K892" s="28"/>
      <c r="L892" s="34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28"/>
      <c r="H893" s="28"/>
      <c r="I893" s="28"/>
      <c r="J893" s="28"/>
      <c r="K893" s="28"/>
      <c r="L893" s="34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28"/>
      <c r="H894" s="28"/>
      <c r="I894" s="28"/>
      <c r="J894" s="28"/>
      <c r="K894" s="28"/>
      <c r="L894" s="34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28"/>
      <c r="H895" s="28"/>
      <c r="I895" s="28"/>
      <c r="J895" s="28"/>
      <c r="K895" s="28"/>
      <c r="L895" s="34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28"/>
      <c r="H896" s="28"/>
      <c r="I896" s="28"/>
      <c r="J896" s="28"/>
      <c r="K896" s="28"/>
      <c r="L896" s="34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28"/>
      <c r="H897" s="28"/>
      <c r="I897" s="28"/>
      <c r="J897" s="28"/>
      <c r="K897" s="28"/>
      <c r="L897" s="34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28"/>
      <c r="H898" s="28"/>
      <c r="I898" s="28"/>
      <c r="J898" s="28"/>
      <c r="K898" s="28"/>
      <c r="L898" s="34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28"/>
      <c r="H899" s="28"/>
      <c r="I899" s="28"/>
      <c r="J899" s="28"/>
      <c r="K899" s="28"/>
      <c r="L899" s="34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28"/>
      <c r="H900" s="28"/>
      <c r="I900" s="28"/>
      <c r="J900" s="28"/>
      <c r="K900" s="28"/>
      <c r="L900" s="34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28"/>
      <c r="H901" s="28"/>
      <c r="I901" s="28"/>
      <c r="J901" s="28"/>
      <c r="K901" s="28"/>
      <c r="L901" s="34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28"/>
      <c r="H902" s="28"/>
      <c r="I902" s="28"/>
      <c r="J902" s="28"/>
      <c r="K902" s="28"/>
      <c r="L902" s="34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28"/>
      <c r="H903" s="28"/>
      <c r="I903" s="28"/>
      <c r="J903" s="28"/>
      <c r="K903" s="28"/>
      <c r="L903" s="34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28"/>
      <c r="H904" s="28"/>
      <c r="I904" s="28"/>
      <c r="J904" s="28"/>
      <c r="K904" s="28"/>
      <c r="L904" s="34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28"/>
      <c r="H905" s="28"/>
      <c r="I905" s="28"/>
      <c r="J905" s="28"/>
      <c r="K905" s="28"/>
      <c r="L905" s="34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28"/>
      <c r="H906" s="28"/>
      <c r="I906" s="28"/>
      <c r="J906" s="28"/>
      <c r="K906" s="28"/>
      <c r="L906" s="34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28"/>
      <c r="H907" s="28"/>
      <c r="I907" s="28"/>
      <c r="J907" s="28"/>
      <c r="K907" s="28"/>
      <c r="L907" s="34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28"/>
      <c r="H908" s="28"/>
      <c r="I908" s="28"/>
      <c r="J908" s="28"/>
      <c r="K908" s="28"/>
      <c r="L908" s="34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28"/>
      <c r="H909" s="28"/>
      <c r="I909" s="28"/>
      <c r="J909" s="28"/>
      <c r="K909" s="28"/>
      <c r="L909" s="34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28"/>
      <c r="H910" s="28"/>
      <c r="I910" s="28"/>
      <c r="J910" s="28"/>
      <c r="K910" s="28"/>
      <c r="L910" s="34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28"/>
      <c r="H911" s="28"/>
      <c r="I911" s="28"/>
      <c r="J911" s="28"/>
      <c r="K911" s="28"/>
      <c r="L911" s="34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28"/>
      <c r="H912" s="28"/>
      <c r="I912" s="28"/>
      <c r="J912" s="28"/>
      <c r="K912" s="28"/>
      <c r="L912" s="34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28"/>
      <c r="H913" s="28"/>
      <c r="I913" s="28"/>
      <c r="J913" s="28"/>
      <c r="K913" s="28"/>
      <c r="L913" s="34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28"/>
      <c r="H914" s="28"/>
      <c r="I914" s="28"/>
      <c r="J914" s="28"/>
      <c r="K914" s="28"/>
      <c r="L914" s="34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28"/>
      <c r="H915" s="28"/>
      <c r="I915" s="28"/>
      <c r="J915" s="28"/>
      <c r="K915" s="28"/>
      <c r="L915" s="34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28"/>
      <c r="H916" s="28"/>
      <c r="I916" s="28"/>
      <c r="J916" s="28"/>
      <c r="K916" s="28"/>
      <c r="L916" s="34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28"/>
      <c r="H917" s="28"/>
      <c r="I917" s="28"/>
      <c r="J917" s="28"/>
      <c r="K917" s="28"/>
      <c r="L917" s="34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28"/>
      <c r="H918" s="28"/>
      <c r="I918" s="28"/>
      <c r="J918" s="28"/>
      <c r="K918" s="28"/>
      <c r="L918" s="34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28"/>
      <c r="H919" s="28"/>
      <c r="I919" s="28"/>
      <c r="J919" s="28"/>
      <c r="K919" s="28"/>
      <c r="L919" s="34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28"/>
      <c r="H920" s="28"/>
      <c r="I920" s="28"/>
      <c r="J920" s="28"/>
      <c r="K920" s="28"/>
      <c r="L920" s="34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28"/>
      <c r="H921" s="28"/>
      <c r="I921" s="28"/>
      <c r="J921" s="28"/>
      <c r="K921" s="28"/>
      <c r="L921" s="34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28"/>
      <c r="H922" s="28"/>
      <c r="I922" s="28"/>
      <c r="J922" s="28"/>
      <c r="K922" s="28"/>
      <c r="L922" s="34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28"/>
      <c r="H923" s="28"/>
      <c r="I923" s="28"/>
      <c r="J923" s="28"/>
      <c r="K923" s="28"/>
      <c r="L923" s="34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28"/>
      <c r="H924" s="28"/>
      <c r="I924" s="28"/>
      <c r="J924" s="28"/>
      <c r="K924" s="28"/>
      <c r="L924" s="34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28"/>
      <c r="H925" s="28"/>
      <c r="I925" s="28"/>
      <c r="J925" s="28"/>
      <c r="K925" s="28"/>
      <c r="L925" s="34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28"/>
      <c r="H926" s="28"/>
      <c r="I926" s="28"/>
      <c r="J926" s="28"/>
      <c r="K926" s="28"/>
      <c r="L926" s="34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28"/>
      <c r="H927" s="28"/>
      <c r="I927" s="28"/>
      <c r="J927" s="28"/>
      <c r="K927" s="28"/>
      <c r="L927" s="34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28"/>
      <c r="H928" s="28"/>
      <c r="I928" s="28"/>
      <c r="J928" s="28"/>
      <c r="K928" s="28"/>
      <c r="L928" s="34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28"/>
      <c r="H929" s="28"/>
      <c r="I929" s="28"/>
      <c r="J929" s="28"/>
      <c r="K929" s="28"/>
      <c r="L929" s="34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28"/>
      <c r="H930" s="28"/>
      <c r="I930" s="28"/>
      <c r="J930" s="28"/>
      <c r="K930" s="28"/>
      <c r="L930" s="34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28"/>
      <c r="H931" s="28"/>
      <c r="I931" s="28"/>
      <c r="J931" s="28"/>
      <c r="K931" s="28"/>
      <c r="L931" s="34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28"/>
      <c r="H932" s="28"/>
      <c r="I932" s="28"/>
      <c r="J932" s="28"/>
      <c r="K932" s="28"/>
      <c r="L932" s="34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28"/>
      <c r="H933" s="28"/>
      <c r="I933" s="28"/>
      <c r="J933" s="28"/>
      <c r="K933" s="28"/>
      <c r="L933" s="34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28"/>
      <c r="H934" s="28"/>
      <c r="I934" s="28"/>
      <c r="J934" s="28"/>
      <c r="K934" s="28"/>
      <c r="L934" s="34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28"/>
      <c r="H935" s="28"/>
      <c r="I935" s="28"/>
      <c r="J935" s="28"/>
      <c r="K935" s="28"/>
      <c r="L935" s="34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28"/>
      <c r="H936" s="28"/>
      <c r="I936" s="28"/>
      <c r="J936" s="28"/>
      <c r="K936" s="28"/>
      <c r="L936" s="34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28"/>
      <c r="H937" s="28"/>
      <c r="I937" s="28"/>
      <c r="J937" s="28"/>
      <c r="K937" s="28"/>
      <c r="L937" s="34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28"/>
      <c r="H938" s="28"/>
      <c r="I938" s="28"/>
      <c r="J938" s="28"/>
      <c r="K938" s="28"/>
      <c r="L938" s="34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28"/>
      <c r="H939" s="28"/>
      <c r="I939" s="28"/>
      <c r="J939" s="28"/>
      <c r="K939" s="28"/>
      <c r="L939" s="34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28"/>
      <c r="H940" s="28"/>
      <c r="I940" s="28"/>
      <c r="J940" s="28"/>
      <c r="K940" s="28"/>
      <c r="L940" s="34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28"/>
      <c r="H941" s="28"/>
      <c r="I941" s="28"/>
      <c r="J941" s="28"/>
      <c r="K941" s="28"/>
      <c r="L941" s="34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28"/>
      <c r="H942" s="28"/>
      <c r="I942" s="28"/>
      <c r="J942" s="28"/>
      <c r="K942" s="28"/>
      <c r="L942" s="34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28"/>
      <c r="H943" s="28"/>
      <c r="I943" s="28"/>
      <c r="J943" s="28"/>
      <c r="K943" s="28"/>
      <c r="L943" s="34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28"/>
      <c r="H944" s="28"/>
      <c r="I944" s="28"/>
      <c r="J944" s="28"/>
      <c r="K944" s="28"/>
      <c r="L944" s="34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28"/>
      <c r="H945" s="28"/>
      <c r="I945" s="28"/>
      <c r="J945" s="28"/>
      <c r="K945" s="28"/>
      <c r="L945" s="34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28"/>
      <c r="H946" s="28"/>
      <c r="I946" s="28"/>
      <c r="J946" s="28"/>
      <c r="K946" s="28"/>
      <c r="L946" s="34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28"/>
      <c r="H947" s="28"/>
      <c r="I947" s="28"/>
      <c r="J947" s="28"/>
      <c r="K947" s="28"/>
      <c r="L947" s="34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28"/>
      <c r="H948" s="28"/>
      <c r="I948" s="28"/>
      <c r="J948" s="28"/>
      <c r="K948" s="28"/>
      <c r="L948" s="34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28"/>
      <c r="H949" s="28"/>
      <c r="I949" s="28"/>
      <c r="J949" s="28"/>
      <c r="K949" s="28"/>
      <c r="L949" s="34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28"/>
      <c r="H950" s="28"/>
      <c r="I950" s="28"/>
      <c r="J950" s="28"/>
      <c r="K950" s="28"/>
      <c r="L950" s="34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28"/>
      <c r="H951" s="28"/>
      <c r="I951" s="28"/>
      <c r="J951" s="28"/>
      <c r="K951" s="28"/>
      <c r="L951" s="34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28"/>
      <c r="H952" s="28"/>
      <c r="I952" s="28"/>
      <c r="J952" s="28"/>
      <c r="K952" s="28"/>
      <c r="L952" s="34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28"/>
      <c r="H953" s="28"/>
      <c r="I953" s="28"/>
      <c r="J953" s="28"/>
      <c r="K953" s="28"/>
      <c r="L953" s="34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28"/>
      <c r="H954" s="28"/>
      <c r="I954" s="28"/>
      <c r="J954" s="28"/>
      <c r="K954" s="28"/>
      <c r="L954" s="34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28"/>
      <c r="H955" s="28"/>
      <c r="I955" s="28"/>
      <c r="J955" s="28"/>
      <c r="K955" s="28"/>
      <c r="L955" s="34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28"/>
      <c r="H956" s="28"/>
      <c r="I956" s="28"/>
      <c r="J956" s="28"/>
      <c r="K956" s="28"/>
      <c r="L956" s="34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28"/>
      <c r="H957" s="28"/>
      <c r="I957" s="28"/>
      <c r="J957" s="28"/>
      <c r="K957" s="28"/>
      <c r="L957" s="34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28"/>
      <c r="H958" s="28"/>
      <c r="I958" s="28"/>
      <c r="J958" s="28"/>
      <c r="K958" s="28"/>
      <c r="L958" s="34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5"/>
      <c r="B959" s="33"/>
      <c r="C959" s="33"/>
      <c r="D959" s="33"/>
      <c r="E959" s="33"/>
      <c r="F959" s="35"/>
      <c r="G959" s="33"/>
      <c r="H959" s="33"/>
      <c r="I959" s="33"/>
      <c r="J959" s="33"/>
      <c r="K959" s="33"/>
      <c r="L959" s="34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5"/>
      <c r="B960" s="33"/>
      <c r="C960" s="33"/>
      <c r="D960" s="33"/>
      <c r="E960" s="33"/>
      <c r="F960" s="35"/>
      <c r="G960" s="33"/>
      <c r="H960" s="33"/>
      <c r="I960" s="33"/>
      <c r="J960" s="33"/>
      <c r="K960" s="33"/>
      <c r="L960" s="34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5"/>
      <c r="B961" s="33"/>
      <c r="C961" s="33"/>
      <c r="D961" s="33"/>
      <c r="E961" s="33"/>
      <c r="F961" s="35"/>
      <c r="G961" s="33"/>
      <c r="H961" s="33"/>
      <c r="I961" s="33"/>
      <c r="J961" s="33"/>
      <c r="K961" s="33"/>
      <c r="L961" s="34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5"/>
      <c r="B962" s="33"/>
      <c r="C962" s="33"/>
      <c r="D962" s="33"/>
      <c r="E962" s="33"/>
      <c r="F962" s="35"/>
      <c r="G962" s="33"/>
      <c r="H962" s="33"/>
      <c r="I962" s="33"/>
      <c r="J962" s="33"/>
      <c r="K962" s="33"/>
      <c r="L962" s="34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5"/>
      <c r="B963" s="33"/>
      <c r="C963" s="33"/>
      <c r="D963" s="33"/>
      <c r="E963" s="33"/>
      <c r="F963" s="35"/>
      <c r="G963" s="33"/>
      <c r="H963" s="33"/>
      <c r="I963" s="33"/>
      <c r="J963" s="33"/>
      <c r="K963" s="33"/>
      <c r="L963" s="34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5"/>
      <c r="B964" s="33"/>
      <c r="C964" s="33"/>
      <c r="D964" s="33"/>
      <c r="E964" s="33"/>
      <c r="F964" s="35"/>
      <c r="G964" s="33"/>
      <c r="H964" s="33"/>
      <c r="I964" s="33"/>
      <c r="J964" s="33"/>
      <c r="K964" s="33"/>
      <c r="L964" s="34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5"/>
      <c r="B965" s="33"/>
      <c r="C965" s="33"/>
      <c r="D965" s="33"/>
      <c r="E965" s="33"/>
      <c r="F965" s="35"/>
      <c r="G965" s="33"/>
      <c r="H965" s="33"/>
      <c r="I965" s="33"/>
      <c r="J965" s="33"/>
      <c r="K965" s="33"/>
      <c r="L965" s="34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5"/>
      <c r="B966" s="33"/>
      <c r="C966" s="33"/>
      <c r="D966" s="33"/>
      <c r="E966" s="33"/>
      <c r="F966" s="35"/>
      <c r="G966" s="33"/>
      <c r="H966" s="33"/>
      <c r="I966" s="33"/>
      <c r="J966" s="33"/>
      <c r="K966" s="33"/>
      <c r="L966" s="34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5"/>
      <c r="B967" s="33"/>
      <c r="C967" s="33"/>
      <c r="D967" s="33"/>
      <c r="E967" s="33"/>
      <c r="F967" s="35"/>
      <c r="G967" s="33"/>
      <c r="H967" s="33"/>
      <c r="I967" s="33"/>
      <c r="J967" s="33"/>
      <c r="K967" s="33"/>
      <c r="L967" s="34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" customHeight="1" x14ac:dyDescent="0.2">
      <c r="A968" s="36"/>
      <c r="F968" s="36"/>
    </row>
    <row r="969" spans="1:28" ht="15" customHeight="1" x14ac:dyDescent="0.2">
      <c r="A969" s="36"/>
      <c r="F969" s="36"/>
    </row>
    <row r="970" spans="1:28" ht="15" customHeight="1" x14ac:dyDescent="0.2">
      <c r="A970" s="36"/>
      <c r="F970" s="36"/>
    </row>
    <row r="971" spans="1:28" ht="15" customHeight="1" x14ac:dyDescent="0.2">
      <c r="A971" s="36"/>
      <c r="F971" s="36"/>
    </row>
    <row r="972" spans="1:28" ht="15" customHeight="1" x14ac:dyDescent="0.2">
      <c r="A972" s="36"/>
      <c r="F972" s="36"/>
    </row>
    <row r="973" spans="1:28" ht="15" customHeight="1" x14ac:dyDescent="0.2">
      <c r="A973" s="36"/>
      <c r="F973" s="36"/>
    </row>
    <row r="974" spans="1:28" ht="15" customHeight="1" x14ac:dyDescent="0.2">
      <c r="A974" s="36"/>
      <c r="F974" s="36"/>
    </row>
    <row r="975" spans="1:28" ht="15" customHeight="1" x14ac:dyDescent="0.2">
      <c r="A975" s="36"/>
      <c r="F975" s="36"/>
    </row>
    <row r="976" spans="1:28" ht="15" customHeight="1" x14ac:dyDescent="0.2">
      <c r="A976" s="36"/>
      <c r="F976" s="36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1:6" ht="15" customHeight="1" x14ac:dyDescent="0.2">
      <c r="A993" s="36"/>
      <c r="F993" s="36"/>
    </row>
    <row r="994" spans="1:6" ht="15" customHeight="1" x14ac:dyDescent="0.2">
      <c r="A994" s="36"/>
      <c r="F994" s="36"/>
    </row>
    <row r="995" spans="1:6" ht="15" customHeight="1" x14ac:dyDescent="0.2">
      <c r="A995" s="36"/>
      <c r="F995" s="36"/>
    </row>
    <row r="996" spans="1:6" ht="15" customHeight="1" x14ac:dyDescent="0.2">
      <c r="A996" s="36"/>
      <c r="F996" s="36"/>
    </row>
    <row r="997" spans="1:6" ht="15" customHeight="1" x14ac:dyDescent="0.2">
      <c r="A997" s="36"/>
      <c r="F997" s="36"/>
    </row>
    <row r="998" spans="1:6" ht="15" customHeight="1" x14ac:dyDescent="0.2">
      <c r="A998" s="36"/>
      <c r="F998" s="36"/>
    </row>
    <row r="999" spans="1:6" ht="15" customHeight="1" x14ac:dyDescent="0.2">
      <c r="A999" s="36"/>
      <c r="F999" s="36"/>
    </row>
    <row r="1000" spans="1:6" ht="15" customHeight="1" x14ac:dyDescent="0.2">
      <c r="A1000" s="36"/>
      <c r="F1000" s="36"/>
    </row>
    <row r="1001" spans="1:6" ht="15" customHeight="1" x14ac:dyDescent="0.2">
      <c r="A1001" s="36"/>
      <c r="F1001" s="36"/>
    </row>
    <row r="1002" spans="1:6" ht="15" customHeight="1" x14ac:dyDescent="0.2">
      <c r="A1002" s="36"/>
      <c r="F1002" s="36"/>
    </row>
    <row r="1003" spans="1:6" ht="15" customHeight="1" x14ac:dyDescent="0.2">
      <c r="A1003" s="36"/>
      <c r="F1003" s="36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12"/>
  <sheetViews>
    <sheetView showGridLines="0" topLeftCell="D1" zoomScale="60" zoomScaleNormal="60" workbookViewId="0">
      <pane ySplit="10" topLeftCell="A44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3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96" bestFit="1" customWidth="1"/>
    <col min="8" max="8" width="22.625" style="96" bestFit="1" customWidth="1"/>
    <col min="9" max="9" width="22.875" style="36" customWidth="1"/>
    <col min="10" max="10" width="34.75" style="36" bestFit="1" customWidth="1"/>
    <col min="11" max="11" width="30.5" style="36" bestFit="1" customWidth="1"/>
    <col min="12" max="12" width="18.5" style="45" bestFit="1" customWidth="1"/>
    <col min="13" max="13" width="14.25" style="36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28"/>
      <c r="D1" s="28"/>
      <c r="E1" s="28"/>
      <c r="F1" s="34"/>
      <c r="G1" s="92"/>
      <c r="H1" s="92"/>
      <c r="I1" s="28"/>
      <c r="J1" s="28"/>
      <c r="K1" s="28"/>
      <c r="L1" s="34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28"/>
      <c r="D2" s="28"/>
      <c r="E2" s="28"/>
      <c r="F2" s="34"/>
      <c r="G2" s="92"/>
      <c r="H2" s="92"/>
      <c r="I2" s="28"/>
      <c r="J2" s="28"/>
      <c r="K2" s="28"/>
      <c r="L2" s="34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28"/>
      <c r="D3" s="28"/>
      <c r="E3" s="28"/>
      <c r="F3" s="34"/>
      <c r="G3" s="92"/>
      <c r="H3" s="92"/>
      <c r="I3" s="28"/>
      <c r="J3" s="28"/>
      <c r="K3" s="28"/>
      <c r="L3" s="34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28"/>
      <c r="D4" s="28"/>
      <c r="E4" s="28"/>
      <c r="F4" s="34"/>
      <c r="G4" s="92"/>
      <c r="H4" s="92"/>
      <c r="I4" s="28"/>
      <c r="J4" s="28"/>
      <c r="K4" s="28"/>
      <c r="L4" s="34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28"/>
      <c r="D5" s="28"/>
      <c r="E5" s="28"/>
      <c r="F5" s="34"/>
      <c r="G5" s="92"/>
      <c r="H5" s="92"/>
      <c r="I5" s="28"/>
      <c r="J5" s="28"/>
      <c r="K5" s="28"/>
      <c r="L5" s="34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28"/>
      <c r="D6" s="28"/>
      <c r="E6" s="28"/>
      <c r="F6" s="34"/>
      <c r="G6" s="92"/>
      <c r="H6" s="92"/>
      <c r="I6" s="28"/>
      <c r="J6" s="28"/>
      <c r="K6" s="28"/>
      <c r="L6" s="34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1219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37"/>
      <c r="D9" s="37"/>
      <c r="E9" s="37"/>
      <c r="F9" s="37"/>
      <c r="G9" s="93"/>
      <c r="H9" s="93"/>
      <c r="I9" s="37"/>
      <c r="J9" s="37"/>
      <c r="K9" s="31"/>
      <c r="L9" s="91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39" t="s">
        <v>206</v>
      </c>
      <c r="D10" s="39" t="s">
        <v>207</v>
      </c>
      <c r="E10" s="39" t="s">
        <v>208</v>
      </c>
      <c r="F10" s="39" t="s">
        <v>2</v>
      </c>
      <c r="G10" s="94" t="s">
        <v>27</v>
      </c>
      <c r="H10" s="94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113">
        <v>1</v>
      </c>
      <c r="B11" s="43" t="s">
        <v>737</v>
      </c>
      <c r="C11" s="114">
        <v>34500</v>
      </c>
      <c r="D11" s="42" t="s">
        <v>253</v>
      </c>
      <c r="E11" s="44" t="s">
        <v>256</v>
      </c>
      <c r="F11" s="44" t="s">
        <v>5</v>
      </c>
      <c r="G11" s="46">
        <v>34500</v>
      </c>
      <c r="H11" s="46">
        <v>34500</v>
      </c>
      <c r="I11" s="48" t="s">
        <v>1185</v>
      </c>
      <c r="J11" s="43" t="s">
        <v>750</v>
      </c>
      <c r="K11" s="66" t="s">
        <v>1019</v>
      </c>
      <c r="L11" s="48" t="s">
        <v>1000</v>
      </c>
      <c r="M11" s="48" t="s">
        <v>1199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113">
        <v>2</v>
      </c>
      <c r="B12" s="43" t="s">
        <v>960</v>
      </c>
      <c r="C12" s="114">
        <v>3370000</v>
      </c>
      <c r="D12" s="42" t="s">
        <v>1162</v>
      </c>
      <c r="E12" s="44" t="s">
        <v>256</v>
      </c>
      <c r="F12" s="44" t="s">
        <v>7</v>
      </c>
      <c r="G12" s="46">
        <v>3370000</v>
      </c>
      <c r="H12" s="46">
        <v>3370000</v>
      </c>
      <c r="I12" s="47" t="s">
        <v>1191</v>
      </c>
      <c r="J12" s="43" t="s">
        <v>992</v>
      </c>
      <c r="K12" s="66" t="s">
        <v>1020</v>
      </c>
      <c r="L12" s="48" t="s">
        <v>1001</v>
      </c>
      <c r="M12" s="48" t="s">
        <v>1207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113">
        <v>3</v>
      </c>
      <c r="B13" s="43" t="s">
        <v>961</v>
      </c>
      <c r="C13" s="114">
        <v>8500</v>
      </c>
      <c r="D13" s="42" t="s">
        <v>253</v>
      </c>
      <c r="E13" s="44" t="s">
        <v>256</v>
      </c>
      <c r="F13" s="44" t="s">
        <v>5</v>
      </c>
      <c r="G13" s="46">
        <v>8500</v>
      </c>
      <c r="H13" s="46">
        <v>8500</v>
      </c>
      <c r="I13" s="47" t="s">
        <v>1189</v>
      </c>
      <c r="J13" s="43" t="s">
        <v>921</v>
      </c>
      <c r="K13" s="66" t="s">
        <v>1021</v>
      </c>
      <c r="L13" s="48" t="s">
        <v>1002</v>
      </c>
      <c r="M13" s="48" t="s">
        <v>1002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113">
        <v>4</v>
      </c>
      <c r="B14" s="43" t="s">
        <v>962</v>
      </c>
      <c r="C14" s="114">
        <v>2600</v>
      </c>
      <c r="D14" s="42" t="s">
        <v>253</v>
      </c>
      <c r="E14" s="44" t="s">
        <v>256</v>
      </c>
      <c r="F14" s="44" t="s">
        <v>5</v>
      </c>
      <c r="G14" s="46">
        <v>2600</v>
      </c>
      <c r="H14" s="46">
        <v>2600</v>
      </c>
      <c r="I14" s="47" t="s">
        <v>269</v>
      </c>
      <c r="J14" s="43" t="s">
        <v>70</v>
      </c>
      <c r="K14" s="66" t="s">
        <v>1022</v>
      </c>
      <c r="L14" s="48" t="s">
        <v>1002</v>
      </c>
      <c r="M14" s="48" t="s">
        <v>1200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113">
        <v>5</v>
      </c>
      <c r="B15" s="43" t="s">
        <v>963</v>
      </c>
      <c r="C15" s="114">
        <v>5592</v>
      </c>
      <c r="D15" s="42" t="s">
        <v>253</v>
      </c>
      <c r="E15" s="44" t="s">
        <v>256</v>
      </c>
      <c r="F15" s="44" t="s">
        <v>5</v>
      </c>
      <c r="G15" s="46">
        <v>5592</v>
      </c>
      <c r="H15" s="46">
        <v>5592</v>
      </c>
      <c r="I15" s="47" t="s">
        <v>1192</v>
      </c>
      <c r="J15" s="43" t="s">
        <v>993</v>
      </c>
      <c r="K15" s="66" t="s">
        <v>1023</v>
      </c>
      <c r="L15" s="48" t="s">
        <v>1002</v>
      </c>
      <c r="M15" s="48" t="s">
        <v>933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113">
        <v>6</v>
      </c>
      <c r="B16" s="43" t="s">
        <v>964</v>
      </c>
      <c r="C16" s="114">
        <v>1650</v>
      </c>
      <c r="D16" s="42" t="s">
        <v>253</v>
      </c>
      <c r="E16" s="44" t="s">
        <v>256</v>
      </c>
      <c r="F16" s="44" t="s">
        <v>5</v>
      </c>
      <c r="G16" s="46">
        <v>1650</v>
      </c>
      <c r="H16" s="46">
        <v>1650</v>
      </c>
      <c r="I16" s="47" t="s">
        <v>378</v>
      </c>
      <c r="J16" s="43" t="s">
        <v>108</v>
      </c>
      <c r="K16" s="66" t="s">
        <v>1024</v>
      </c>
      <c r="L16" s="48" t="s">
        <v>1003</v>
      </c>
      <c r="M16" s="48" t="s">
        <v>1201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113">
        <v>7</v>
      </c>
      <c r="B17" s="43" t="s">
        <v>965</v>
      </c>
      <c r="C17" s="114">
        <v>1146</v>
      </c>
      <c r="D17" s="42" t="s">
        <v>253</v>
      </c>
      <c r="E17" s="44" t="s">
        <v>256</v>
      </c>
      <c r="F17" s="44" t="s">
        <v>5</v>
      </c>
      <c r="G17" s="46">
        <v>1146</v>
      </c>
      <c r="H17" s="46">
        <v>1146</v>
      </c>
      <c r="I17" s="47" t="s">
        <v>376</v>
      </c>
      <c r="J17" s="43" t="s">
        <v>166</v>
      </c>
      <c r="K17" s="66" t="s">
        <v>1025</v>
      </c>
      <c r="L17" s="48" t="s">
        <v>1003</v>
      </c>
      <c r="M17" s="48" t="s">
        <v>1201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113">
        <v>8</v>
      </c>
      <c r="B18" s="43" t="s">
        <v>966</v>
      </c>
      <c r="C18" s="114">
        <v>624</v>
      </c>
      <c r="D18" s="42" t="s">
        <v>253</v>
      </c>
      <c r="E18" s="44" t="s">
        <v>256</v>
      </c>
      <c r="F18" s="44" t="s">
        <v>5</v>
      </c>
      <c r="G18" s="46">
        <v>624</v>
      </c>
      <c r="H18" s="46">
        <v>624</v>
      </c>
      <c r="I18" s="47" t="s">
        <v>1193</v>
      </c>
      <c r="J18" s="43" t="s">
        <v>994</v>
      </c>
      <c r="K18" s="66" t="s">
        <v>1026</v>
      </c>
      <c r="L18" s="48" t="s">
        <v>1003</v>
      </c>
      <c r="M18" s="48" t="s">
        <v>1201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113">
        <v>9</v>
      </c>
      <c r="B19" s="43" t="s">
        <v>967</v>
      </c>
      <c r="C19" s="114">
        <v>6264</v>
      </c>
      <c r="D19" s="42" t="s">
        <v>253</v>
      </c>
      <c r="E19" s="44" t="s">
        <v>256</v>
      </c>
      <c r="F19" s="44" t="s">
        <v>5</v>
      </c>
      <c r="G19" s="46">
        <v>6264</v>
      </c>
      <c r="H19" s="46">
        <v>6264</v>
      </c>
      <c r="I19" s="47" t="s">
        <v>450</v>
      </c>
      <c r="J19" s="43" t="s">
        <v>147</v>
      </c>
      <c r="K19" s="66" t="s">
        <v>1027</v>
      </c>
      <c r="L19" s="48" t="s">
        <v>1003</v>
      </c>
      <c r="M19" s="48" t="s">
        <v>1201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113">
        <v>10</v>
      </c>
      <c r="B20" s="43" t="s">
        <v>968</v>
      </c>
      <c r="C20" s="114">
        <v>12530</v>
      </c>
      <c r="D20" s="42" t="s">
        <v>253</v>
      </c>
      <c r="E20" s="44" t="s">
        <v>256</v>
      </c>
      <c r="F20" s="44" t="s">
        <v>5</v>
      </c>
      <c r="G20" s="46">
        <v>12530</v>
      </c>
      <c r="H20" s="46">
        <v>12530</v>
      </c>
      <c r="I20" s="47" t="s">
        <v>378</v>
      </c>
      <c r="J20" s="43" t="s">
        <v>108</v>
      </c>
      <c r="K20" s="67" t="s">
        <v>1028</v>
      </c>
      <c r="L20" s="48" t="s">
        <v>1003</v>
      </c>
      <c r="M20" s="48" t="s">
        <v>1201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113">
        <v>11</v>
      </c>
      <c r="B21" s="43" t="s">
        <v>969</v>
      </c>
      <c r="C21" s="114">
        <v>3818</v>
      </c>
      <c r="D21" s="42" t="s">
        <v>253</v>
      </c>
      <c r="E21" s="44" t="s">
        <v>256</v>
      </c>
      <c r="F21" s="44" t="s">
        <v>5</v>
      </c>
      <c r="G21" s="46">
        <v>3818</v>
      </c>
      <c r="H21" s="46">
        <v>3818</v>
      </c>
      <c r="I21" s="47" t="s">
        <v>263</v>
      </c>
      <c r="J21" s="43" t="s">
        <v>1198</v>
      </c>
      <c r="K21" s="66" t="s">
        <v>1029</v>
      </c>
      <c r="L21" s="48" t="s">
        <v>1003</v>
      </c>
      <c r="M21" s="48" t="s">
        <v>1004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113">
        <v>12</v>
      </c>
      <c r="B22" s="43" t="s">
        <v>970</v>
      </c>
      <c r="C22" s="114">
        <v>23216</v>
      </c>
      <c r="D22" s="42" t="s">
        <v>253</v>
      </c>
      <c r="E22" s="44" t="s">
        <v>256</v>
      </c>
      <c r="F22" s="44" t="s">
        <v>5</v>
      </c>
      <c r="G22" s="46">
        <v>23216</v>
      </c>
      <c r="H22" s="46">
        <v>23216</v>
      </c>
      <c r="I22" s="47" t="s">
        <v>376</v>
      </c>
      <c r="J22" s="43" t="s">
        <v>166</v>
      </c>
      <c r="K22" s="66" t="s">
        <v>1030</v>
      </c>
      <c r="L22" s="48" t="s">
        <v>1004</v>
      </c>
      <c r="M22" s="48" t="s">
        <v>1005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113">
        <v>13</v>
      </c>
      <c r="B23" s="43" t="s">
        <v>971</v>
      </c>
      <c r="C23" s="114">
        <v>6200</v>
      </c>
      <c r="D23" s="42" t="s">
        <v>253</v>
      </c>
      <c r="E23" s="44" t="s">
        <v>256</v>
      </c>
      <c r="F23" s="44" t="s">
        <v>5</v>
      </c>
      <c r="G23" s="46">
        <v>6200</v>
      </c>
      <c r="H23" s="46">
        <v>6200</v>
      </c>
      <c r="I23" s="48" t="s">
        <v>1189</v>
      </c>
      <c r="J23" s="43" t="s">
        <v>921</v>
      </c>
      <c r="K23" s="66" t="s">
        <v>1031</v>
      </c>
      <c r="L23" s="48" t="s">
        <v>1004</v>
      </c>
      <c r="M23" s="47" t="s">
        <v>1005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113">
        <v>14</v>
      </c>
      <c r="B24" s="43" t="s">
        <v>972</v>
      </c>
      <c r="C24" s="114">
        <v>826</v>
      </c>
      <c r="D24" s="42" t="s">
        <v>253</v>
      </c>
      <c r="E24" s="44" t="s">
        <v>256</v>
      </c>
      <c r="F24" s="44" t="s">
        <v>5</v>
      </c>
      <c r="G24" s="46">
        <v>826</v>
      </c>
      <c r="H24" s="46">
        <v>826</v>
      </c>
      <c r="I24" s="47" t="s">
        <v>1189</v>
      </c>
      <c r="J24" s="43" t="s">
        <v>921</v>
      </c>
      <c r="K24" s="66" t="s">
        <v>1032</v>
      </c>
      <c r="L24" s="48" t="s">
        <v>1004</v>
      </c>
      <c r="M24" s="48" t="s">
        <v>868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113">
        <v>15</v>
      </c>
      <c r="B25" s="43" t="s">
        <v>973</v>
      </c>
      <c r="C25" s="114">
        <v>260</v>
      </c>
      <c r="D25" s="42" t="s">
        <v>253</v>
      </c>
      <c r="E25" s="44" t="s">
        <v>256</v>
      </c>
      <c r="F25" s="44" t="s">
        <v>5</v>
      </c>
      <c r="G25" s="46">
        <v>260</v>
      </c>
      <c r="H25" s="46">
        <v>260</v>
      </c>
      <c r="I25" s="47" t="s">
        <v>386</v>
      </c>
      <c r="J25" s="43" t="s">
        <v>101</v>
      </c>
      <c r="K25" s="66" t="s">
        <v>1033</v>
      </c>
      <c r="L25" s="48" t="s">
        <v>868</v>
      </c>
      <c r="M25" s="47" t="s">
        <v>1006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113">
        <v>16</v>
      </c>
      <c r="B26" s="43" t="s">
        <v>974</v>
      </c>
      <c r="C26" s="114">
        <v>600</v>
      </c>
      <c r="D26" s="42" t="s">
        <v>253</v>
      </c>
      <c r="E26" s="44" t="s">
        <v>256</v>
      </c>
      <c r="F26" s="44" t="s">
        <v>5</v>
      </c>
      <c r="G26" s="46">
        <v>600</v>
      </c>
      <c r="H26" s="46">
        <v>600</v>
      </c>
      <c r="I26" s="47" t="s">
        <v>270</v>
      </c>
      <c r="J26" s="43" t="s">
        <v>74</v>
      </c>
      <c r="K26" s="66" t="s">
        <v>1034</v>
      </c>
      <c r="L26" s="48" t="s">
        <v>868</v>
      </c>
      <c r="M26" s="47" t="s">
        <v>1006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113">
        <v>17</v>
      </c>
      <c r="B27" s="43" t="s">
        <v>975</v>
      </c>
      <c r="C27" s="114">
        <v>2200</v>
      </c>
      <c r="D27" s="42" t="s">
        <v>253</v>
      </c>
      <c r="E27" s="44" t="s">
        <v>256</v>
      </c>
      <c r="F27" s="44" t="s">
        <v>5</v>
      </c>
      <c r="G27" s="46">
        <v>2200</v>
      </c>
      <c r="H27" s="46">
        <v>2200</v>
      </c>
      <c r="I27" s="47" t="s">
        <v>1196</v>
      </c>
      <c r="J27" s="43" t="s">
        <v>995</v>
      </c>
      <c r="K27" s="66" t="s">
        <v>1035</v>
      </c>
      <c r="L27" s="48" t="s">
        <v>868</v>
      </c>
      <c r="M27" s="47" t="s">
        <v>1008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113">
        <v>18</v>
      </c>
      <c r="B28" s="43" t="s">
        <v>976</v>
      </c>
      <c r="C28" s="114">
        <v>1500</v>
      </c>
      <c r="D28" s="42" t="s">
        <v>1162</v>
      </c>
      <c r="E28" s="44" t="s">
        <v>256</v>
      </c>
      <c r="F28" s="44" t="s">
        <v>5</v>
      </c>
      <c r="G28" s="46">
        <v>1500</v>
      </c>
      <c r="H28" s="46">
        <v>1500</v>
      </c>
      <c r="I28" s="47" t="s">
        <v>1189</v>
      </c>
      <c r="J28" s="43" t="s">
        <v>921</v>
      </c>
      <c r="K28" s="66" t="s">
        <v>1036</v>
      </c>
      <c r="L28" s="48" t="s">
        <v>868</v>
      </c>
      <c r="M28" s="47" t="s">
        <v>1006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113">
        <v>19</v>
      </c>
      <c r="B29" s="43" t="s">
        <v>977</v>
      </c>
      <c r="C29" s="114">
        <v>23670</v>
      </c>
      <c r="D29" s="42" t="s">
        <v>253</v>
      </c>
      <c r="E29" s="44" t="s">
        <v>256</v>
      </c>
      <c r="F29" s="44" t="s">
        <v>5</v>
      </c>
      <c r="G29" s="46">
        <v>23670</v>
      </c>
      <c r="H29" s="46">
        <v>23670</v>
      </c>
      <c r="I29" s="47" t="s">
        <v>271</v>
      </c>
      <c r="J29" s="43" t="s">
        <v>76</v>
      </c>
      <c r="K29" s="66" t="s">
        <v>1037</v>
      </c>
      <c r="L29" s="48" t="s">
        <v>1005</v>
      </c>
      <c r="M29" s="47" t="s">
        <v>1011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113">
        <v>20</v>
      </c>
      <c r="B30" s="43" t="s">
        <v>978</v>
      </c>
      <c r="C30" s="114">
        <v>5180</v>
      </c>
      <c r="D30" s="42" t="s">
        <v>253</v>
      </c>
      <c r="E30" s="44" t="s">
        <v>256</v>
      </c>
      <c r="F30" s="44" t="s">
        <v>5</v>
      </c>
      <c r="G30" s="46">
        <v>5180</v>
      </c>
      <c r="H30" s="46">
        <v>5180</v>
      </c>
      <c r="I30" s="47" t="s">
        <v>383</v>
      </c>
      <c r="J30" s="43" t="s">
        <v>919</v>
      </c>
      <c r="K30" s="66" t="s">
        <v>1038</v>
      </c>
      <c r="L30" s="48" t="s">
        <v>1006</v>
      </c>
      <c r="M30" s="47" t="s">
        <v>1008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113">
        <v>21</v>
      </c>
      <c r="B31" s="43" t="s">
        <v>990</v>
      </c>
      <c r="C31" s="114">
        <v>32135</v>
      </c>
      <c r="D31" s="42" t="s">
        <v>253</v>
      </c>
      <c r="E31" s="44" t="s">
        <v>256</v>
      </c>
      <c r="F31" s="44" t="s">
        <v>5</v>
      </c>
      <c r="G31" s="46">
        <v>32135</v>
      </c>
      <c r="H31" s="46">
        <v>32135</v>
      </c>
      <c r="I31" s="47" t="s">
        <v>378</v>
      </c>
      <c r="J31" s="43" t="s">
        <v>108</v>
      </c>
      <c r="K31" s="66" t="s">
        <v>1039</v>
      </c>
      <c r="L31" s="48" t="s">
        <v>1007</v>
      </c>
      <c r="M31" s="47" t="s">
        <v>1010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113">
        <v>22</v>
      </c>
      <c r="B32" s="43" t="s">
        <v>979</v>
      </c>
      <c r="C32" s="114">
        <v>8557</v>
      </c>
      <c r="D32" s="42" t="s">
        <v>253</v>
      </c>
      <c r="E32" s="44" t="s">
        <v>256</v>
      </c>
      <c r="F32" s="44" t="s">
        <v>5</v>
      </c>
      <c r="G32" s="46">
        <v>8557</v>
      </c>
      <c r="H32" s="46">
        <v>8557</v>
      </c>
      <c r="I32" s="47" t="s">
        <v>378</v>
      </c>
      <c r="J32" s="43" t="s">
        <v>108</v>
      </c>
      <c r="K32" s="66" t="s">
        <v>1040</v>
      </c>
      <c r="L32" s="48" t="s">
        <v>1007</v>
      </c>
      <c r="M32" s="47" t="s">
        <v>1010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113">
        <v>23</v>
      </c>
      <c r="B33" s="43" t="s">
        <v>980</v>
      </c>
      <c r="C33" s="114">
        <v>10160</v>
      </c>
      <c r="D33" s="42" t="s">
        <v>253</v>
      </c>
      <c r="E33" s="44" t="s">
        <v>256</v>
      </c>
      <c r="F33" s="44" t="s">
        <v>5</v>
      </c>
      <c r="G33" s="46">
        <v>10160</v>
      </c>
      <c r="H33" s="46">
        <v>10160</v>
      </c>
      <c r="I33" s="47" t="s">
        <v>269</v>
      </c>
      <c r="J33" s="43" t="s">
        <v>70</v>
      </c>
      <c r="K33" s="66" t="s">
        <v>1041</v>
      </c>
      <c r="L33" s="48" t="s">
        <v>1007</v>
      </c>
      <c r="M33" s="47" t="s">
        <v>1010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113">
        <v>24</v>
      </c>
      <c r="B34" s="43" t="s">
        <v>981</v>
      </c>
      <c r="C34" s="114">
        <v>40000</v>
      </c>
      <c r="D34" s="42" t="s">
        <v>253</v>
      </c>
      <c r="E34" s="44" t="s">
        <v>256</v>
      </c>
      <c r="F34" s="44" t="s">
        <v>5</v>
      </c>
      <c r="G34" s="46">
        <v>40000</v>
      </c>
      <c r="H34" s="46">
        <v>40000</v>
      </c>
      <c r="I34" s="47" t="s">
        <v>1197</v>
      </c>
      <c r="J34" s="43" t="s">
        <v>996</v>
      </c>
      <c r="K34" s="66" t="s">
        <v>1042</v>
      </c>
      <c r="L34" s="48" t="s">
        <v>1008</v>
      </c>
      <c r="M34" s="47" t="s">
        <v>1206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113">
        <v>25</v>
      </c>
      <c r="B35" s="43" t="s">
        <v>991</v>
      </c>
      <c r="C35" s="114">
        <v>87000</v>
      </c>
      <c r="D35" s="42" t="s">
        <v>1164</v>
      </c>
      <c r="E35" s="44" t="s">
        <v>256</v>
      </c>
      <c r="F35" s="44" t="s">
        <v>5</v>
      </c>
      <c r="G35" s="46">
        <v>87000</v>
      </c>
      <c r="H35" s="46">
        <v>87000</v>
      </c>
      <c r="I35" s="47" t="s">
        <v>383</v>
      </c>
      <c r="J35" s="43" t="s">
        <v>919</v>
      </c>
      <c r="K35" s="66" t="s">
        <v>1043</v>
      </c>
      <c r="L35" s="48" t="s">
        <v>1009</v>
      </c>
      <c r="M35" s="47" t="s">
        <v>1205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113">
        <v>26</v>
      </c>
      <c r="B36" s="43" t="s">
        <v>982</v>
      </c>
      <c r="C36" s="114">
        <v>93000</v>
      </c>
      <c r="D36" s="42" t="s">
        <v>1164</v>
      </c>
      <c r="E36" s="44" t="s">
        <v>256</v>
      </c>
      <c r="F36" s="44" t="s">
        <v>5</v>
      </c>
      <c r="G36" s="46">
        <v>93000</v>
      </c>
      <c r="H36" s="46">
        <v>93000</v>
      </c>
      <c r="I36" s="47" t="s">
        <v>383</v>
      </c>
      <c r="J36" s="43" t="s">
        <v>919</v>
      </c>
      <c r="K36" s="66" t="s">
        <v>1044</v>
      </c>
      <c r="L36" s="48" t="s">
        <v>1009</v>
      </c>
      <c r="M36" s="47" t="s">
        <v>1205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113">
        <v>27</v>
      </c>
      <c r="B37" s="43" t="s">
        <v>983</v>
      </c>
      <c r="C37" s="114">
        <v>10400</v>
      </c>
      <c r="D37" s="42" t="s">
        <v>253</v>
      </c>
      <c r="E37" s="44" t="s">
        <v>256</v>
      </c>
      <c r="F37" s="44" t="s">
        <v>5</v>
      </c>
      <c r="G37" s="46">
        <v>10400</v>
      </c>
      <c r="H37" s="46">
        <v>10400</v>
      </c>
      <c r="I37" s="47" t="s">
        <v>383</v>
      </c>
      <c r="J37" s="43" t="s">
        <v>919</v>
      </c>
      <c r="K37" s="66" t="s">
        <v>1045</v>
      </c>
      <c r="L37" s="48" t="s">
        <v>1010</v>
      </c>
      <c r="M37" s="47" t="s">
        <v>1013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113">
        <v>28</v>
      </c>
      <c r="B38" s="43" t="s">
        <v>984</v>
      </c>
      <c r="C38" s="114">
        <v>9200</v>
      </c>
      <c r="D38" s="42" t="s">
        <v>253</v>
      </c>
      <c r="E38" s="44" t="s">
        <v>256</v>
      </c>
      <c r="F38" s="44" t="s">
        <v>5</v>
      </c>
      <c r="G38" s="46">
        <v>9200</v>
      </c>
      <c r="H38" s="46">
        <v>9200</v>
      </c>
      <c r="I38" s="47" t="s">
        <v>1196</v>
      </c>
      <c r="J38" s="43" t="s">
        <v>995</v>
      </c>
      <c r="K38" s="66" t="s">
        <v>1046</v>
      </c>
      <c r="L38" s="48" t="s">
        <v>1010</v>
      </c>
      <c r="M38" s="47" t="s">
        <v>1013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113">
        <v>29</v>
      </c>
      <c r="B39" s="43" t="s">
        <v>985</v>
      </c>
      <c r="C39" s="114">
        <v>106088</v>
      </c>
      <c r="D39" s="42" t="s">
        <v>1162</v>
      </c>
      <c r="E39" s="44" t="s">
        <v>256</v>
      </c>
      <c r="F39" s="44" t="s">
        <v>5</v>
      </c>
      <c r="G39" s="46">
        <v>106088</v>
      </c>
      <c r="H39" s="46">
        <v>106088</v>
      </c>
      <c r="I39" s="47" t="s">
        <v>1174</v>
      </c>
      <c r="J39" s="43" t="s">
        <v>721</v>
      </c>
      <c r="K39" s="66" t="s">
        <v>1047</v>
      </c>
      <c r="L39" s="48" t="s">
        <v>1011</v>
      </c>
      <c r="M39" s="47" t="s">
        <v>1202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113">
        <v>30</v>
      </c>
      <c r="B40" s="43" t="s">
        <v>986</v>
      </c>
      <c r="C40" s="114">
        <v>47500</v>
      </c>
      <c r="D40" s="42" t="s">
        <v>253</v>
      </c>
      <c r="E40" s="44" t="s">
        <v>256</v>
      </c>
      <c r="F40" s="44" t="s">
        <v>5</v>
      </c>
      <c r="G40" s="46">
        <v>47500</v>
      </c>
      <c r="H40" s="46">
        <v>47500</v>
      </c>
      <c r="I40" s="47" t="s">
        <v>383</v>
      </c>
      <c r="J40" s="43" t="s">
        <v>919</v>
      </c>
      <c r="K40" s="66" t="s">
        <v>1048</v>
      </c>
      <c r="L40" s="48" t="s">
        <v>1012</v>
      </c>
      <c r="M40" s="47" t="s">
        <v>1103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65">
      <c r="A41" s="113">
        <v>31</v>
      </c>
      <c r="B41" s="52" t="s">
        <v>987</v>
      </c>
      <c r="C41" s="55">
        <v>597000</v>
      </c>
      <c r="D41" s="52" t="s">
        <v>253</v>
      </c>
      <c r="E41" s="44" t="s">
        <v>256</v>
      </c>
      <c r="F41" s="44" t="s">
        <v>7</v>
      </c>
      <c r="G41" s="55">
        <v>597000</v>
      </c>
      <c r="H41" s="55">
        <v>597000</v>
      </c>
      <c r="I41" s="48" t="s">
        <v>1195</v>
      </c>
      <c r="J41" s="52" t="s">
        <v>997</v>
      </c>
      <c r="K41" s="66" t="s">
        <v>1049</v>
      </c>
      <c r="L41" s="48" t="s">
        <v>1113</v>
      </c>
      <c r="M41" s="48" t="s">
        <v>1113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27.75" x14ac:dyDescent="0.65">
      <c r="A42" s="113">
        <v>32</v>
      </c>
      <c r="B42" s="52" t="s">
        <v>988</v>
      </c>
      <c r="C42" s="55">
        <v>780</v>
      </c>
      <c r="D42" s="52" t="s">
        <v>253</v>
      </c>
      <c r="E42" s="44" t="s">
        <v>256</v>
      </c>
      <c r="F42" s="44" t="s">
        <v>5</v>
      </c>
      <c r="G42" s="55">
        <v>780</v>
      </c>
      <c r="H42" s="55">
        <v>780</v>
      </c>
      <c r="I42" s="48" t="s">
        <v>384</v>
      </c>
      <c r="J42" s="52" t="s">
        <v>142</v>
      </c>
      <c r="K42" s="66" t="s">
        <v>1018</v>
      </c>
      <c r="L42" s="48" t="s">
        <v>1013</v>
      </c>
      <c r="M42" s="48" t="s">
        <v>1203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27.75" x14ac:dyDescent="0.65">
      <c r="A43" s="113">
        <v>33</v>
      </c>
      <c r="B43" s="52" t="s">
        <v>989</v>
      </c>
      <c r="C43" s="55">
        <v>1648000</v>
      </c>
      <c r="D43" s="52" t="s">
        <v>375</v>
      </c>
      <c r="E43" s="44" t="s">
        <v>256</v>
      </c>
      <c r="F43" s="44" t="s">
        <v>5</v>
      </c>
      <c r="G43" s="55">
        <v>1648000</v>
      </c>
      <c r="H43" s="55">
        <v>1648000</v>
      </c>
      <c r="I43" s="48" t="s">
        <v>1194</v>
      </c>
      <c r="J43" s="52" t="s">
        <v>998</v>
      </c>
      <c r="K43" s="66" t="s">
        <v>1017</v>
      </c>
      <c r="L43" s="48" t="s">
        <v>933</v>
      </c>
      <c r="M43" s="48" t="s">
        <v>1204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27.75" x14ac:dyDescent="0.65">
      <c r="A44" s="113">
        <v>34</v>
      </c>
      <c r="B44" s="52" t="s">
        <v>591</v>
      </c>
      <c r="C44" s="55">
        <v>7000</v>
      </c>
      <c r="D44" s="52" t="s">
        <v>253</v>
      </c>
      <c r="E44" s="44" t="s">
        <v>256</v>
      </c>
      <c r="F44" s="44" t="s">
        <v>5</v>
      </c>
      <c r="G44" s="55">
        <v>7000</v>
      </c>
      <c r="H44" s="55">
        <v>7000</v>
      </c>
      <c r="I44" s="48" t="s">
        <v>1192</v>
      </c>
      <c r="J44" s="52" t="s">
        <v>999</v>
      </c>
      <c r="K44" s="66" t="s">
        <v>1016</v>
      </c>
      <c r="L44" s="48" t="s">
        <v>933</v>
      </c>
      <c r="M44" s="48" t="s">
        <v>286</v>
      </c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27.75" x14ac:dyDescent="0.65">
      <c r="A45" s="113">
        <v>35</v>
      </c>
      <c r="B45" s="52" t="s">
        <v>592</v>
      </c>
      <c r="C45" s="55">
        <v>7000</v>
      </c>
      <c r="D45" s="52" t="s">
        <v>253</v>
      </c>
      <c r="E45" s="44" t="s">
        <v>256</v>
      </c>
      <c r="F45" s="44" t="s">
        <v>5</v>
      </c>
      <c r="G45" s="55">
        <v>7000</v>
      </c>
      <c r="H45" s="55">
        <v>7000</v>
      </c>
      <c r="I45" s="48" t="s">
        <v>360</v>
      </c>
      <c r="J45" s="52" t="s">
        <v>79</v>
      </c>
      <c r="K45" s="66" t="s">
        <v>1015</v>
      </c>
      <c r="L45" s="48" t="s">
        <v>933</v>
      </c>
      <c r="M45" s="48" t="s">
        <v>286</v>
      </c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27.75" x14ac:dyDescent="0.65">
      <c r="A46" s="113">
        <v>36</v>
      </c>
      <c r="B46" s="52" t="s">
        <v>914</v>
      </c>
      <c r="C46" s="55">
        <v>7000</v>
      </c>
      <c r="D46" s="52" t="s">
        <v>253</v>
      </c>
      <c r="E46" s="44" t="s">
        <v>256</v>
      </c>
      <c r="F46" s="44" t="s">
        <v>5</v>
      </c>
      <c r="G46" s="55">
        <v>7000</v>
      </c>
      <c r="H46" s="55">
        <v>7000</v>
      </c>
      <c r="I46" s="48" t="s">
        <v>1190</v>
      </c>
      <c r="J46" s="52" t="s">
        <v>923</v>
      </c>
      <c r="K46" s="115" t="s">
        <v>1014</v>
      </c>
      <c r="L46" s="48" t="s">
        <v>933</v>
      </c>
      <c r="M46" s="48" t="s">
        <v>286</v>
      </c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28"/>
      <c r="D47" s="28"/>
      <c r="E47" s="28"/>
      <c r="F47" s="34"/>
      <c r="G47" s="92"/>
      <c r="H47" s="92"/>
      <c r="I47" s="28"/>
      <c r="J47" s="28"/>
      <c r="K47" s="28"/>
      <c r="L47" s="34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28"/>
      <c r="D48" s="28"/>
      <c r="E48" s="28"/>
      <c r="F48" s="34"/>
      <c r="G48" s="92"/>
      <c r="H48" s="92"/>
      <c r="I48" s="28"/>
      <c r="J48" s="28"/>
      <c r="K48" s="28"/>
      <c r="L48" s="34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28"/>
      <c r="D49" s="28"/>
      <c r="E49" s="28"/>
      <c r="F49" s="34"/>
      <c r="G49" s="92"/>
      <c r="H49" s="92"/>
      <c r="I49" s="28"/>
      <c r="J49" s="28"/>
      <c r="K49" s="28"/>
      <c r="L49" s="34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28"/>
      <c r="D50" s="28"/>
      <c r="E50" s="28"/>
      <c r="F50" s="34"/>
      <c r="G50" s="92"/>
      <c r="H50" s="92"/>
      <c r="I50" s="28"/>
      <c r="J50" s="28"/>
      <c r="K50" s="28"/>
      <c r="L50" s="34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28"/>
      <c r="D51" s="28"/>
      <c r="E51" s="28"/>
      <c r="F51" s="34"/>
      <c r="G51" s="92"/>
      <c r="H51" s="92"/>
      <c r="I51" s="28"/>
      <c r="J51" s="28"/>
      <c r="K51" s="28"/>
      <c r="L51" s="34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28"/>
      <c r="D52" s="28"/>
      <c r="E52" s="28"/>
      <c r="F52" s="34"/>
      <c r="G52" s="92"/>
      <c r="H52" s="92"/>
      <c r="I52" s="28"/>
      <c r="J52" s="28"/>
      <c r="K52" s="28"/>
      <c r="L52" s="34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28"/>
      <c r="D53" s="28"/>
      <c r="E53" s="28"/>
      <c r="F53" s="34"/>
      <c r="G53" s="92"/>
      <c r="H53" s="92"/>
      <c r="I53" s="28"/>
      <c r="J53" s="28"/>
      <c r="K53" s="28"/>
      <c r="L53" s="34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28"/>
      <c r="D54" s="28"/>
      <c r="E54" s="28"/>
      <c r="F54" s="34"/>
      <c r="G54" s="92"/>
      <c r="H54" s="92"/>
      <c r="I54" s="28"/>
      <c r="J54" s="28"/>
      <c r="K54" s="28"/>
      <c r="L54" s="34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28"/>
      <c r="D55" s="28"/>
      <c r="E55" s="28"/>
      <c r="F55" s="34"/>
      <c r="G55" s="92"/>
      <c r="H55" s="92"/>
      <c r="I55" s="28"/>
      <c r="J55" s="28"/>
      <c r="K55" s="28"/>
      <c r="L55" s="34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28"/>
      <c r="D56" s="28"/>
      <c r="E56" s="28"/>
      <c r="F56" s="34"/>
      <c r="G56" s="92"/>
      <c r="H56" s="92"/>
      <c r="I56" s="28"/>
      <c r="J56" s="28"/>
      <c r="K56" s="28"/>
      <c r="L56" s="34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28"/>
      <c r="D57" s="28"/>
      <c r="E57" s="28"/>
      <c r="F57" s="34"/>
      <c r="G57" s="92"/>
      <c r="H57" s="92"/>
      <c r="I57" s="28"/>
      <c r="J57" s="28"/>
      <c r="K57" s="28"/>
      <c r="L57" s="34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28"/>
      <c r="D58" s="28"/>
      <c r="E58" s="28"/>
      <c r="F58" s="34"/>
      <c r="G58" s="92"/>
      <c r="H58" s="92"/>
      <c r="I58" s="28"/>
      <c r="J58" s="28"/>
      <c r="K58" s="28"/>
      <c r="L58" s="34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28"/>
      <c r="D59" s="28"/>
      <c r="E59" s="28"/>
      <c r="F59" s="34"/>
      <c r="G59" s="92"/>
      <c r="H59" s="92"/>
      <c r="I59" s="28"/>
      <c r="J59" s="28"/>
      <c r="K59" s="28"/>
      <c r="L59" s="34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28"/>
      <c r="D60" s="28"/>
      <c r="E60" s="28"/>
      <c r="F60" s="34"/>
      <c r="G60" s="92"/>
      <c r="H60" s="92"/>
      <c r="I60" s="28"/>
      <c r="J60" s="28"/>
      <c r="K60" s="28"/>
      <c r="L60" s="34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28"/>
      <c r="D61" s="28"/>
      <c r="E61" s="28"/>
      <c r="F61" s="34"/>
      <c r="G61" s="92"/>
      <c r="H61" s="92"/>
      <c r="I61" s="28"/>
      <c r="J61" s="28"/>
      <c r="K61" s="28"/>
      <c r="L61" s="34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28"/>
      <c r="D62" s="28"/>
      <c r="E62" s="28"/>
      <c r="F62" s="34"/>
      <c r="G62" s="92"/>
      <c r="H62" s="92"/>
      <c r="I62" s="28"/>
      <c r="J62" s="28"/>
      <c r="K62" s="28"/>
      <c r="L62" s="34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28"/>
      <c r="D63" s="28"/>
      <c r="E63" s="28"/>
      <c r="F63" s="34"/>
      <c r="G63" s="92"/>
      <c r="H63" s="92"/>
      <c r="I63" s="28"/>
      <c r="J63" s="28"/>
      <c r="K63" s="28"/>
      <c r="L63" s="34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28"/>
      <c r="D64" s="28"/>
      <c r="E64" s="28"/>
      <c r="F64" s="34"/>
      <c r="G64" s="92"/>
      <c r="H64" s="92"/>
      <c r="I64" s="28"/>
      <c r="J64" s="28"/>
      <c r="K64" s="28"/>
      <c r="L64" s="34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28"/>
      <c r="D65" s="28"/>
      <c r="E65" s="28"/>
      <c r="F65" s="34"/>
      <c r="G65" s="92"/>
      <c r="H65" s="92"/>
      <c r="I65" s="28"/>
      <c r="J65" s="28"/>
      <c r="K65" s="28"/>
      <c r="L65" s="34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28"/>
      <c r="D66" s="28"/>
      <c r="E66" s="28"/>
      <c r="F66" s="34"/>
      <c r="G66" s="92"/>
      <c r="H66" s="92"/>
      <c r="I66" s="28"/>
      <c r="J66" s="28"/>
      <c r="K66" s="28"/>
      <c r="L66" s="34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28"/>
      <c r="D67" s="28"/>
      <c r="E67" s="28"/>
      <c r="F67" s="34"/>
      <c r="G67" s="92"/>
      <c r="H67" s="92"/>
      <c r="I67" s="28"/>
      <c r="J67" s="28"/>
      <c r="K67" s="28"/>
      <c r="L67" s="34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28"/>
      <c r="D68" s="28"/>
      <c r="E68" s="28"/>
      <c r="F68" s="34"/>
      <c r="G68" s="92"/>
      <c r="H68" s="92"/>
      <c r="I68" s="28"/>
      <c r="J68" s="28"/>
      <c r="K68" s="28"/>
      <c r="L68" s="34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28"/>
      <c r="D69" s="28"/>
      <c r="E69" s="28"/>
      <c r="F69" s="34"/>
      <c r="G69" s="92"/>
      <c r="H69" s="92"/>
      <c r="I69" s="28"/>
      <c r="J69" s="28"/>
      <c r="K69" s="28"/>
      <c r="L69" s="34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28"/>
      <c r="D70" s="28"/>
      <c r="E70" s="28"/>
      <c r="F70" s="34"/>
      <c r="G70" s="92"/>
      <c r="H70" s="92"/>
      <c r="I70" s="28"/>
      <c r="J70" s="28"/>
      <c r="K70" s="28"/>
      <c r="L70" s="34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28"/>
      <c r="D71" s="28"/>
      <c r="E71" s="28"/>
      <c r="F71" s="34"/>
      <c r="G71" s="92"/>
      <c r="H71" s="92"/>
      <c r="I71" s="28"/>
      <c r="J71" s="28"/>
      <c r="K71" s="28"/>
      <c r="L71" s="34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28"/>
      <c r="D72" s="28"/>
      <c r="E72" s="28"/>
      <c r="F72" s="34"/>
      <c r="G72" s="92"/>
      <c r="H72" s="92"/>
      <c r="I72" s="28"/>
      <c r="J72" s="28"/>
      <c r="K72" s="28"/>
      <c r="L72" s="34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28"/>
      <c r="D73" s="28"/>
      <c r="E73" s="28"/>
      <c r="F73" s="34"/>
      <c r="G73" s="92"/>
      <c r="H73" s="92"/>
      <c r="I73" s="28"/>
      <c r="J73" s="28"/>
      <c r="K73" s="28"/>
      <c r="L73" s="34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28"/>
      <c r="D74" s="28"/>
      <c r="E74" s="28"/>
      <c r="F74" s="34"/>
      <c r="G74" s="92"/>
      <c r="H74" s="92"/>
      <c r="I74" s="28"/>
      <c r="J74" s="28"/>
      <c r="K74" s="28"/>
      <c r="L74" s="34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28"/>
      <c r="D75" s="28"/>
      <c r="E75" s="28"/>
      <c r="F75" s="34"/>
      <c r="G75" s="92"/>
      <c r="H75" s="92"/>
      <c r="I75" s="28"/>
      <c r="J75" s="28"/>
      <c r="K75" s="28"/>
      <c r="L75" s="34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28"/>
      <c r="D76" s="28"/>
      <c r="E76" s="28"/>
      <c r="F76" s="34"/>
      <c r="G76" s="92"/>
      <c r="H76" s="92"/>
      <c r="I76" s="28"/>
      <c r="J76" s="28"/>
      <c r="K76" s="28"/>
      <c r="L76" s="34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28"/>
      <c r="D77" s="28"/>
      <c r="E77" s="28"/>
      <c r="F77" s="34"/>
      <c r="G77" s="92"/>
      <c r="H77" s="92"/>
      <c r="I77" s="28"/>
      <c r="J77" s="28"/>
      <c r="K77" s="28"/>
      <c r="L77" s="34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28"/>
      <c r="D78" s="28"/>
      <c r="E78" s="28"/>
      <c r="F78" s="34"/>
      <c r="G78" s="92"/>
      <c r="H78" s="92"/>
      <c r="I78" s="28"/>
      <c r="J78" s="28"/>
      <c r="K78" s="28"/>
      <c r="L78" s="34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28"/>
      <c r="D79" s="28"/>
      <c r="E79" s="28"/>
      <c r="F79" s="34"/>
      <c r="G79" s="92"/>
      <c r="H79" s="92"/>
      <c r="I79" s="28"/>
      <c r="J79" s="28"/>
      <c r="K79" s="28"/>
      <c r="L79" s="34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28"/>
      <c r="D80" s="28"/>
      <c r="E80" s="28"/>
      <c r="F80" s="34"/>
      <c r="G80" s="92"/>
      <c r="H80" s="92"/>
      <c r="I80" s="28"/>
      <c r="J80" s="28"/>
      <c r="K80" s="28"/>
      <c r="L80" s="34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28"/>
      <c r="D81" s="28"/>
      <c r="E81" s="28"/>
      <c r="F81" s="34"/>
      <c r="G81" s="92"/>
      <c r="H81" s="92"/>
      <c r="I81" s="28"/>
      <c r="J81" s="28"/>
      <c r="K81" s="28"/>
      <c r="L81" s="34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28"/>
      <c r="D82" s="28"/>
      <c r="E82" s="28"/>
      <c r="F82" s="34"/>
      <c r="G82" s="92"/>
      <c r="H82" s="92"/>
      <c r="I82" s="28"/>
      <c r="J82" s="28"/>
      <c r="K82" s="28"/>
      <c r="L82" s="34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28"/>
      <c r="D83" s="28"/>
      <c r="E83" s="28"/>
      <c r="F83" s="34"/>
      <c r="G83" s="92"/>
      <c r="H83" s="92"/>
      <c r="I83" s="28"/>
      <c r="J83" s="28"/>
      <c r="K83" s="28"/>
      <c r="L83" s="34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28"/>
      <c r="D84" s="28"/>
      <c r="E84" s="28"/>
      <c r="F84" s="34"/>
      <c r="G84" s="92"/>
      <c r="H84" s="92"/>
      <c r="I84" s="28"/>
      <c r="J84" s="28"/>
      <c r="K84" s="28"/>
      <c r="L84" s="34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28"/>
      <c r="D85" s="28"/>
      <c r="E85" s="28"/>
      <c r="F85" s="34"/>
      <c r="G85" s="92"/>
      <c r="H85" s="92"/>
      <c r="I85" s="28"/>
      <c r="J85" s="28"/>
      <c r="K85" s="28"/>
      <c r="L85" s="34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28"/>
      <c r="D86" s="28"/>
      <c r="E86" s="28"/>
      <c r="F86" s="34"/>
      <c r="G86" s="92"/>
      <c r="H86" s="92"/>
      <c r="I86" s="28"/>
      <c r="J86" s="28"/>
      <c r="K86" s="28"/>
      <c r="L86" s="34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28"/>
      <c r="D87" s="28"/>
      <c r="E87" s="28"/>
      <c r="F87" s="34"/>
      <c r="G87" s="92"/>
      <c r="H87" s="92"/>
      <c r="I87" s="28"/>
      <c r="J87" s="28"/>
      <c r="K87" s="28"/>
      <c r="L87" s="34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28"/>
      <c r="D88" s="28"/>
      <c r="E88" s="28"/>
      <c r="F88" s="34"/>
      <c r="G88" s="92"/>
      <c r="H88" s="92"/>
      <c r="I88" s="28"/>
      <c r="J88" s="28"/>
      <c r="K88" s="28"/>
      <c r="L88" s="34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28"/>
      <c r="D89" s="28"/>
      <c r="E89" s="28"/>
      <c r="F89" s="34"/>
      <c r="G89" s="92"/>
      <c r="H89" s="92"/>
      <c r="I89" s="28"/>
      <c r="J89" s="28"/>
      <c r="K89" s="28"/>
      <c r="L89" s="34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28"/>
      <c r="D90" s="28"/>
      <c r="E90" s="28"/>
      <c r="F90" s="34"/>
      <c r="G90" s="92"/>
      <c r="H90" s="92"/>
      <c r="I90" s="28"/>
      <c r="J90" s="28"/>
      <c r="K90" s="28"/>
      <c r="L90" s="34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28"/>
      <c r="D91" s="28"/>
      <c r="E91" s="28"/>
      <c r="F91" s="34"/>
      <c r="G91" s="92"/>
      <c r="H91" s="92"/>
      <c r="I91" s="28"/>
      <c r="J91" s="28"/>
      <c r="K91" s="28"/>
      <c r="L91" s="34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28"/>
      <c r="D92" s="28"/>
      <c r="E92" s="28"/>
      <c r="F92" s="34"/>
      <c r="G92" s="92"/>
      <c r="H92" s="92"/>
      <c r="I92" s="28"/>
      <c r="J92" s="28"/>
      <c r="K92" s="28"/>
      <c r="L92" s="34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28"/>
      <c r="D93" s="28"/>
      <c r="E93" s="28"/>
      <c r="F93" s="34"/>
      <c r="G93" s="92"/>
      <c r="H93" s="92"/>
      <c r="I93" s="28"/>
      <c r="J93" s="28"/>
      <c r="K93" s="28"/>
      <c r="L93" s="34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28"/>
      <c r="D94" s="28"/>
      <c r="E94" s="28"/>
      <c r="F94" s="34"/>
      <c r="G94" s="92"/>
      <c r="H94" s="92"/>
      <c r="I94" s="28"/>
      <c r="J94" s="28"/>
      <c r="K94" s="28"/>
      <c r="L94" s="34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28"/>
      <c r="D95" s="28"/>
      <c r="E95" s="28"/>
      <c r="F95" s="34"/>
      <c r="G95" s="92"/>
      <c r="H95" s="92"/>
      <c r="I95" s="28"/>
      <c r="J95" s="28"/>
      <c r="K95" s="28"/>
      <c r="L95" s="34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28"/>
      <c r="D96" s="28"/>
      <c r="E96" s="28"/>
      <c r="F96" s="34"/>
      <c r="G96" s="92"/>
      <c r="H96" s="92"/>
      <c r="I96" s="28"/>
      <c r="J96" s="28"/>
      <c r="K96" s="28"/>
      <c r="L96" s="34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28"/>
      <c r="D97" s="28"/>
      <c r="E97" s="28"/>
      <c r="F97" s="34"/>
      <c r="G97" s="92"/>
      <c r="H97" s="92"/>
      <c r="I97" s="28"/>
      <c r="J97" s="28"/>
      <c r="K97" s="28"/>
      <c r="L97" s="34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28"/>
      <c r="D98" s="28"/>
      <c r="E98" s="28"/>
      <c r="F98" s="34"/>
      <c r="G98" s="92"/>
      <c r="H98" s="92"/>
      <c r="I98" s="28"/>
      <c r="J98" s="28"/>
      <c r="K98" s="28"/>
      <c r="L98" s="34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28"/>
      <c r="D99" s="28"/>
      <c r="E99" s="28"/>
      <c r="F99" s="34"/>
      <c r="G99" s="92"/>
      <c r="H99" s="92"/>
      <c r="I99" s="28"/>
      <c r="J99" s="28"/>
      <c r="K99" s="28"/>
      <c r="L99" s="34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28"/>
      <c r="D100" s="28"/>
      <c r="E100" s="28"/>
      <c r="F100" s="34"/>
      <c r="G100" s="92"/>
      <c r="H100" s="92"/>
      <c r="I100" s="28"/>
      <c r="J100" s="28"/>
      <c r="K100" s="28"/>
      <c r="L100" s="34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28"/>
      <c r="D101" s="28"/>
      <c r="E101" s="28"/>
      <c r="F101" s="34"/>
      <c r="G101" s="92"/>
      <c r="H101" s="92"/>
      <c r="I101" s="28"/>
      <c r="J101" s="28"/>
      <c r="K101" s="28"/>
      <c r="L101" s="34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28"/>
      <c r="D102" s="28"/>
      <c r="E102" s="28"/>
      <c r="F102" s="34"/>
      <c r="G102" s="92"/>
      <c r="H102" s="92"/>
      <c r="I102" s="28"/>
      <c r="J102" s="28"/>
      <c r="K102" s="28"/>
      <c r="L102" s="34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28"/>
      <c r="D103" s="28"/>
      <c r="E103" s="28"/>
      <c r="F103" s="34"/>
      <c r="G103" s="92"/>
      <c r="H103" s="92"/>
      <c r="I103" s="28"/>
      <c r="J103" s="28"/>
      <c r="K103" s="28"/>
      <c r="L103" s="34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28"/>
      <c r="D104" s="28"/>
      <c r="E104" s="28"/>
      <c r="F104" s="34"/>
      <c r="G104" s="92"/>
      <c r="H104" s="92"/>
      <c r="I104" s="28"/>
      <c r="J104" s="28"/>
      <c r="K104" s="28"/>
      <c r="L104" s="34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28"/>
      <c r="D105" s="28"/>
      <c r="E105" s="28"/>
      <c r="F105" s="34"/>
      <c r="G105" s="92"/>
      <c r="H105" s="92"/>
      <c r="I105" s="28"/>
      <c r="J105" s="28"/>
      <c r="K105" s="28"/>
      <c r="L105" s="34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28"/>
      <c r="D106" s="28"/>
      <c r="E106" s="28"/>
      <c r="F106" s="34"/>
      <c r="G106" s="92"/>
      <c r="H106" s="92"/>
      <c r="I106" s="28"/>
      <c r="J106" s="28"/>
      <c r="K106" s="28"/>
      <c r="L106" s="34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28"/>
      <c r="D107" s="28"/>
      <c r="E107" s="28"/>
      <c r="F107" s="34"/>
      <c r="G107" s="92"/>
      <c r="H107" s="92"/>
      <c r="I107" s="28"/>
      <c r="J107" s="28"/>
      <c r="K107" s="28"/>
      <c r="L107" s="34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28"/>
      <c r="D108" s="28"/>
      <c r="E108" s="28"/>
      <c r="F108" s="34"/>
      <c r="G108" s="92"/>
      <c r="H108" s="92"/>
      <c r="I108" s="28"/>
      <c r="J108" s="28"/>
      <c r="K108" s="28"/>
      <c r="L108" s="34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28"/>
      <c r="D109" s="28"/>
      <c r="E109" s="28"/>
      <c r="F109" s="34"/>
      <c r="G109" s="92"/>
      <c r="H109" s="92"/>
      <c r="I109" s="28"/>
      <c r="J109" s="28"/>
      <c r="K109" s="28"/>
      <c r="L109" s="34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28"/>
      <c r="D110" s="28"/>
      <c r="E110" s="28"/>
      <c r="F110" s="34"/>
      <c r="G110" s="92"/>
      <c r="H110" s="92"/>
      <c r="I110" s="28"/>
      <c r="J110" s="28"/>
      <c r="K110" s="28"/>
      <c r="L110" s="34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28"/>
      <c r="D111" s="28"/>
      <c r="E111" s="28"/>
      <c r="F111" s="34"/>
      <c r="G111" s="92"/>
      <c r="H111" s="92"/>
      <c r="I111" s="28"/>
      <c r="J111" s="28"/>
      <c r="K111" s="28"/>
      <c r="L111" s="34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28"/>
      <c r="D112" s="28"/>
      <c r="E112" s="28"/>
      <c r="F112" s="34"/>
      <c r="G112" s="92"/>
      <c r="H112" s="92"/>
      <c r="I112" s="28"/>
      <c r="J112" s="28"/>
      <c r="K112" s="28"/>
      <c r="L112" s="34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28"/>
      <c r="D113" s="28"/>
      <c r="E113" s="28"/>
      <c r="F113" s="34"/>
      <c r="G113" s="92"/>
      <c r="H113" s="92"/>
      <c r="I113" s="28"/>
      <c r="J113" s="28"/>
      <c r="K113" s="28"/>
      <c r="L113" s="34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28"/>
      <c r="D114" s="28"/>
      <c r="E114" s="28"/>
      <c r="F114" s="34"/>
      <c r="G114" s="92"/>
      <c r="H114" s="92"/>
      <c r="I114" s="28"/>
      <c r="J114" s="28"/>
      <c r="K114" s="28"/>
      <c r="L114" s="34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28"/>
      <c r="D115" s="28"/>
      <c r="E115" s="28"/>
      <c r="F115" s="34"/>
      <c r="G115" s="92"/>
      <c r="H115" s="92"/>
      <c r="I115" s="28"/>
      <c r="J115" s="28"/>
      <c r="K115" s="28"/>
      <c r="L115" s="34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28"/>
      <c r="D116" s="28"/>
      <c r="E116" s="28"/>
      <c r="F116" s="34"/>
      <c r="G116" s="92"/>
      <c r="H116" s="92"/>
      <c r="I116" s="28"/>
      <c r="J116" s="28"/>
      <c r="K116" s="28"/>
      <c r="L116" s="34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28"/>
      <c r="D117" s="28"/>
      <c r="E117" s="28"/>
      <c r="F117" s="34"/>
      <c r="G117" s="92"/>
      <c r="H117" s="92"/>
      <c r="I117" s="28"/>
      <c r="J117" s="28"/>
      <c r="K117" s="28"/>
      <c r="L117" s="34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28"/>
      <c r="D118" s="28"/>
      <c r="E118" s="28"/>
      <c r="F118" s="34"/>
      <c r="G118" s="92"/>
      <c r="H118" s="92"/>
      <c r="I118" s="28"/>
      <c r="J118" s="28"/>
      <c r="K118" s="28"/>
      <c r="L118" s="34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28"/>
      <c r="D119" s="28"/>
      <c r="E119" s="28"/>
      <c r="F119" s="34"/>
      <c r="G119" s="92"/>
      <c r="H119" s="92"/>
      <c r="I119" s="28"/>
      <c r="J119" s="28"/>
      <c r="K119" s="28"/>
      <c r="L119" s="34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28"/>
      <c r="D120" s="28"/>
      <c r="E120" s="28"/>
      <c r="F120" s="34"/>
      <c r="G120" s="92"/>
      <c r="H120" s="92"/>
      <c r="I120" s="28"/>
      <c r="J120" s="28"/>
      <c r="K120" s="28"/>
      <c r="L120" s="34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28"/>
      <c r="D121" s="28"/>
      <c r="E121" s="28"/>
      <c r="F121" s="34"/>
      <c r="G121" s="92"/>
      <c r="H121" s="92"/>
      <c r="I121" s="28"/>
      <c r="J121" s="28"/>
      <c r="K121" s="28"/>
      <c r="L121" s="34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28"/>
      <c r="D122" s="28"/>
      <c r="E122" s="28"/>
      <c r="F122" s="34"/>
      <c r="G122" s="92"/>
      <c r="H122" s="92"/>
      <c r="I122" s="28"/>
      <c r="J122" s="28"/>
      <c r="K122" s="28"/>
      <c r="L122" s="34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28"/>
      <c r="D123" s="28"/>
      <c r="E123" s="28"/>
      <c r="F123" s="34"/>
      <c r="G123" s="92"/>
      <c r="H123" s="92"/>
      <c r="I123" s="28"/>
      <c r="J123" s="28"/>
      <c r="K123" s="28"/>
      <c r="L123" s="34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28"/>
      <c r="D124" s="28"/>
      <c r="E124" s="28"/>
      <c r="F124" s="34"/>
      <c r="G124" s="92"/>
      <c r="H124" s="92"/>
      <c r="I124" s="28"/>
      <c r="J124" s="28"/>
      <c r="K124" s="28"/>
      <c r="L124" s="34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28"/>
      <c r="D125" s="28"/>
      <c r="E125" s="28"/>
      <c r="F125" s="34"/>
      <c r="G125" s="92"/>
      <c r="H125" s="92"/>
      <c r="I125" s="28"/>
      <c r="J125" s="28"/>
      <c r="K125" s="28"/>
      <c r="L125" s="34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28"/>
      <c r="D126" s="28"/>
      <c r="E126" s="28"/>
      <c r="F126" s="34"/>
      <c r="G126" s="92"/>
      <c r="H126" s="92"/>
      <c r="I126" s="28"/>
      <c r="J126" s="28"/>
      <c r="K126" s="28"/>
      <c r="L126" s="34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28"/>
      <c r="D127" s="28"/>
      <c r="E127" s="28"/>
      <c r="F127" s="34"/>
      <c r="G127" s="92"/>
      <c r="H127" s="92"/>
      <c r="I127" s="28"/>
      <c r="J127" s="28"/>
      <c r="K127" s="28"/>
      <c r="L127" s="34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28"/>
      <c r="D128" s="28"/>
      <c r="E128" s="28"/>
      <c r="F128" s="34"/>
      <c r="G128" s="92"/>
      <c r="H128" s="92"/>
      <c r="I128" s="28"/>
      <c r="J128" s="28"/>
      <c r="K128" s="28"/>
      <c r="L128" s="34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28"/>
      <c r="D129" s="28"/>
      <c r="E129" s="28"/>
      <c r="F129" s="34"/>
      <c r="G129" s="92"/>
      <c r="H129" s="92"/>
      <c r="I129" s="28"/>
      <c r="J129" s="28"/>
      <c r="K129" s="28"/>
      <c r="L129" s="34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28"/>
      <c r="D130" s="28"/>
      <c r="E130" s="28"/>
      <c r="F130" s="34"/>
      <c r="G130" s="92"/>
      <c r="H130" s="92"/>
      <c r="I130" s="28"/>
      <c r="J130" s="28"/>
      <c r="K130" s="28"/>
      <c r="L130" s="34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28"/>
      <c r="D131" s="28"/>
      <c r="E131" s="28"/>
      <c r="F131" s="34"/>
      <c r="G131" s="92"/>
      <c r="H131" s="92"/>
      <c r="I131" s="28"/>
      <c r="J131" s="28"/>
      <c r="K131" s="28"/>
      <c r="L131" s="34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28"/>
      <c r="D132" s="28"/>
      <c r="E132" s="28"/>
      <c r="F132" s="34"/>
      <c r="G132" s="92"/>
      <c r="H132" s="92"/>
      <c r="I132" s="28"/>
      <c r="J132" s="28"/>
      <c r="K132" s="28"/>
      <c r="L132" s="34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28"/>
      <c r="D133" s="28"/>
      <c r="E133" s="28"/>
      <c r="F133" s="34"/>
      <c r="G133" s="92"/>
      <c r="H133" s="92"/>
      <c r="I133" s="28"/>
      <c r="J133" s="28"/>
      <c r="K133" s="28"/>
      <c r="L133" s="34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28"/>
      <c r="D134" s="28"/>
      <c r="E134" s="28"/>
      <c r="F134" s="34"/>
      <c r="G134" s="92"/>
      <c r="H134" s="92"/>
      <c r="I134" s="28"/>
      <c r="J134" s="28"/>
      <c r="K134" s="28"/>
      <c r="L134" s="34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28"/>
      <c r="D135" s="28"/>
      <c r="E135" s="28"/>
      <c r="F135" s="34"/>
      <c r="G135" s="92"/>
      <c r="H135" s="92"/>
      <c r="I135" s="28"/>
      <c r="J135" s="28"/>
      <c r="K135" s="28"/>
      <c r="L135" s="34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28"/>
      <c r="D136" s="28"/>
      <c r="E136" s="28"/>
      <c r="F136" s="34"/>
      <c r="G136" s="92"/>
      <c r="H136" s="92"/>
      <c r="I136" s="28"/>
      <c r="J136" s="28"/>
      <c r="K136" s="28"/>
      <c r="L136" s="34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28"/>
      <c r="D137" s="28"/>
      <c r="E137" s="28"/>
      <c r="F137" s="34"/>
      <c r="G137" s="92"/>
      <c r="H137" s="92"/>
      <c r="I137" s="28"/>
      <c r="J137" s="28"/>
      <c r="K137" s="28"/>
      <c r="L137" s="34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28"/>
      <c r="D138" s="28"/>
      <c r="E138" s="28"/>
      <c r="F138" s="34"/>
      <c r="G138" s="92"/>
      <c r="H138" s="92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28"/>
      <c r="D139" s="28"/>
      <c r="E139" s="28"/>
      <c r="F139" s="34"/>
      <c r="G139" s="92"/>
      <c r="H139" s="92"/>
      <c r="I139" s="28"/>
      <c r="J139" s="28"/>
      <c r="K139" s="28"/>
      <c r="L139" s="34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28"/>
      <c r="D140" s="28"/>
      <c r="E140" s="28"/>
      <c r="F140" s="34"/>
      <c r="G140" s="92"/>
      <c r="H140" s="92"/>
      <c r="I140" s="28"/>
      <c r="J140" s="28"/>
      <c r="K140" s="28"/>
      <c r="L140" s="34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28"/>
      <c r="D141" s="28"/>
      <c r="E141" s="28"/>
      <c r="F141" s="34"/>
      <c r="G141" s="92"/>
      <c r="H141" s="92"/>
      <c r="I141" s="28"/>
      <c r="J141" s="28"/>
      <c r="K141" s="28"/>
      <c r="L141" s="34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28"/>
      <c r="D142" s="28"/>
      <c r="E142" s="28"/>
      <c r="F142" s="34"/>
      <c r="G142" s="92"/>
      <c r="H142" s="92"/>
      <c r="I142" s="28"/>
      <c r="J142" s="28"/>
      <c r="K142" s="28"/>
      <c r="L142" s="34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28"/>
      <c r="D143" s="28"/>
      <c r="E143" s="28"/>
      <c r="F143" s="34"/>
      <c r="G143" s="92"/>
      <c r="H143" s="92"/>
      <c r="I143" s="28"/>
      <c r="J143" s="28"/>
      <c r="K143" s="28"/>
      <c r="L143" s="34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28"/>
      <c r="D144" s="28"/>
      <c r="E144" s="28"/>
      <c r="F144" s="34"/>
      <c r="G144" s="92"/>
      <c r="H144" s="92"/>
      <c r="I144" s="28"/>
      <c r="J144" s="28"/>
      <c r="K144" s="28"/>
      <c r="L144" s="34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28"/>
      <c r="D145" s="28"/>
      <c r="E145" s="28"/>
      <c r="F145" s="34"/>
      <c r="G145" s="92"/>
      <c r="H145" s="92"/>
      <c r="I145" s="28"/>
      <c r="J145" s="28"/>
      <c r="K145" s="28"/>
      <c r="L145" s="34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28"/>
      <c r="D146" s="28"/>
      <c r="E146" s="28"/>
      <c r="F146" s="34"/>
      <c r="G146" s="92"/>
      <c r="H146" s="92"/>
      <c r="I146" s="28"/>
      <c r="J146" s="28"/>
      <c r="K146" s="28"/>
      <c r="L146" s="34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28"/>
      <c r="D147" s="28"/>
      <c r="E147" s="28"/>
      <c r="F147" s="34"/>
      <c r="G147" s="92"/>
      <c r="H147" s="92"/>
      <c r="I147" s="28"/>
      <c r="J147" s="28"/>
      <c r="K147" s="28"/>
      <c r="L147" s="34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28"/>
      <c r="D148" s="28"/>
      <c r="E148" s="28"/>
      <c r="F148" s="34"/>
      <c r="G148" s="92"/>
      <c r="H148" s="92"/>
      <c r="I148" s="28"/>
      <c r="J148" s="28"/>
      <c r="K148" s="28"/>
      <c r="L148" s="34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28"/>
      <c r="D149" s="28"/>
      <c r="E149" s="28"/>
      <c r="F149" s="34"/>
      <c r="G149" s="92"/>
      <c r="H149" s="92"/>
      <c r="I149" s="28"/>
      <c r="J149" s="28"/>
      <c r="K149" s="28"/>
      <c r="L149" s="34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28"/>
      <c r="D150" s="28"/>
      <c r="E150" s="28"/>
      <c r="F150" s="34"/>
      <c r="G150" s="92"/>
      <c r="H150" s="92"/>
      <c r="I150" s="28"/>
      <c r="J150" s="28"/>
      <c r="K150" s="28"/>
      <c r="L150" s="34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28"/>
      <c r="D151" s="28"/>
      <c r="E151" s="28"/>
      <c r="F151" s="34"/>
      <c r="G151" s="92"/>
      <c r="H151" s="92"/>
      <c r="I151" s="28"/>
      <c r="J151" s="28"/>
      <c r="K151" s="28"/>
      <c r="L151" s="34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28"/>
      <c r="D152" s="28"/>
      <c r="E152" s="28"/>
      <c r="F152" s="34"/>
      <c r="G152" s="92"/>
      <c r="H152" s="92"/>
      <c r="I152" s="28"/>
      <c r="J152" s="28"/>
      <c r="K152" s="28"/>
      <c r="L152" s="34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28"/>
      <c r="D153" s="28"/>
      <c r="E153" s="28"/>
      <c r="F153" s="34"/>
      <c r="G153" s="92"/>
      <c r="H153" s="92"/>
      <c r="I153" s="28"/>
      <c r="J153" s="28"/>
      <c r="K153" s="28"/>
      <c r="L153" s="34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28"/>
      <c r="D154" s="28"/>
      <c r="E154" s="28"/>
      <c r="F154" s="34"/>
      <c r="G154" s="92"/>
      <c r="H154" s="92"/>
      <c r="I154" s="28"/>
      <c r="J154" s="28"/>
      <c r="K154" s="28"/>
      <c r="L154" s="34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28"/>
      <c r="D155" s="28"/>
      <c r="E155" s="28"/>
      <c r="F155" s="34"/>
      <c r="G155" s="92"/>
      <c r="H155" s="92"/>
      <c r="I155" s="28"/>
      <c r="J155" s="28"/>
      <c r="K155" s="28"/>
      <c r="L155" s="34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28"/>
      <c r="D156" s="28"/>
      <c r="E156" s="28"/>
      <c r="F156" s="34"/>
      <c r="G156" s="92"/>
      <c r="H156" s="92"/>
      <c r="I156" s="28"/>
      <c r="J156" s="28"/>
      <c r="K156" s="28"/>
      <c r="L156" s="34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28"/>
      <c r="D157" s="28"/>
      <c r="E157" s="28"/>
      <c r="F157" s="34"/>
      <c r="G157" s="92"/>
      <c r="H157" s="92"/>
      <c r="I157" s="28"/>
      <c r="J157" s="28"/>
      <c r="K157" s="28"/>
      <c r="L157" s="34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28"/>
      <c r="D158" s="28"/>
      <c r="E158" s="28"/>
      <c r="F158" s="34"/>
      <c r="G158" s="92"/>
      <c r="H158" s="92"/>
      <c r="I158" s="28"/>
      <c r="J158" s="28"/>
      <c r="K158" s="28"/>
      <c r="L158" s="34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28"/>
      <c r="D159" s="28"/>
      <c r="E159" s="28"/>
      <c r="F159" s="34"/>
      <c r="G159" s="92"/>
      <c r="H159" s="92"/>
      <c r="I159" s="28"/>
      <c r="J159" s="28"/>
      <c r="K159" s="28"/>
      <c r="L159" s="34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28"/>
      <c r="D160" s="28"/>
      <c r="E160" s="28"/>
      <c r="F160" s="34"/>
      <c r="G160" s="92"/>
      <c r="H160" s="92"/>
      <c r="I160" s="28"/>
      <c r="J160" s="28"/>
      <c r="K160" s="28"/>
      <c r="L160" s="34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28"/>
      <c r="D161" s="28"/>
      <c r="E161" s="28"/>
      <c r="F161" s="34"/>
      <c r="G161" s="92"/>
      <c r="H161" s="92"/>
      <c r="I161" s="28"/>
      <c r="J161" s="28"/>
      <c r="K161" s="28"/>
      <c r="L161" s="34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28"/>
      <c r="D162" s="28"/>
      <c r="E162" s="28"/>
      <c r="F162" s="34"/>
      <c r="G162" s="92"/>
      <c r="H162" s="92"/>
      <c r="I162" s="28"/>
      <c r="J162" s="28"/>
      <c r="K162" s="28"/>
      <c r="L162" s="34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28"/>
      <c r="D163" s="28"/>
      <c r="E163" s="28"/>
      <c r="F163" s="34"/>
      <c r="G163" s="92"/>
      <c r="H163" s="92"/>
      <c r="I163" s="28"/>
      <c r="J163" s="28"/>
      <c r="K163" s="28"/>
      <c r="L163" s="34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28"/>
      <c r="D164" s="28"/>
      <c r="E164" s="28"/>
      <c r="F164" s="34"/>
      <c r="G164" s="92"/>
      <c r="H164" s="92"/>
      <c r="I164" s="28"/>
      <c r="J164" s="28"/>
      <c r="K164" s="28"/>
      <c r="L164" s="34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28"/>
      <c r="D165" s="28"/>
      <c r="E165" s="28"/>
      <c r="F165" s="34"/>
      <c r="G165" s="92"/>
      <c r="H165" s="92"/>
      <c r="I165" s="28"/>
      <c r="J165" s="28"/>
      <c r="K165" s="28"/>
      <c r="L165" s="34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28"/>
      <c r="D166" s="28"/>
      <c r="E166" s="28"/>
      <c r="F166" s="34"/>
      <c r="G166" s="92"/>
      <c r="H166" s="92"/>
      <c r="I166" s="28"/>
      <c r="J166" s="28"/>
      <c r="K166" s="28"/>
      <c r="L166" s="34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28"/>
      <c r="D167" s="28"/>
      <c r="E167" s="28"/>
      <c r="F167" s="34"/>
      <c r="G167" s="92"/>
      <c r="H167" s="92"/>
      <c r="I167" s="28"/>
      <c r="J167" s="28"/>
      <c r="K167" s="28"/>
      <c r="L167" s="34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28"/>
      <c r="D168" s="28"/>
      <c r="E168" s="28"/>
      <c r="F168" s="34"/>
      <c r="G168" s="92"/>
      <c r="H168" s="92"/>
      <c r="I168" s="28"/>
      <c r="J168" s="28"/>
      <c r="K168" s="28"/>
      <c r="L168" s="34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28"/>
      <c r="D169" s="28"/>
      <c r="E169" s="28"/>
      <c r="F169" s="34"/>
      <c r="G169" s="92"/>
      <c r="H169" s="92"/>
      <c r="I169" s="28"/>
      <c r="J169" s="28"/>
      <c r="K169" s="28"/>
      <c r="L169" s="34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28"/>
      <c r="D170" s="28"/>
      <c r="E170" s="28"/>
      <c r="F170" s="34"/>
      <c r="G170" s="92"/>
      <c r="H170" s="92"/>
      <c r="I170" s="28"/>
      <c r="J170" s="28"/>
      <c r="K170" s="28"/>
      <c r="L170" s="34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28"/>
      <c r="D171" s="28"/>
      <c r="E171" s="28"/>
      <c r="F171" s="34"/>
      <c r="G171" s="92"/>
      <c r="H171" s="92"/>
      <c r="I171" s="28"/>
      <c r="J171" s="28"/>
      <c r="K171" s="28"/>
      <c r="L171" s="34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28"/>
      <c r="D172" s="28"/>
      <c r="E172" s="28"/>
      <c r="F172" s="34"/>
      <c r="G172" s="92"/>
      <c r="H172" s="92"/>
      <c r="I172" s="28"/>
      <c r="J172" s="28"/>
      <c r="K172" s="28"/>
      <c r="L172" s="34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28"/>
      <c r="D173" s="28"/>
      <c r="E173" s="28"/>
      <c r="F173" s="34"/>
      <c r="G173" s="92"/>
      <c r="H173" s="92"/>
      <c r="I173" s="28"/>
      <c r="J173" s="28"/>
      <c r="K173" s="28"/>
      <c r="L173" s="34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28"/>
      <c r="D174" s="28"/>
      <c r="E174" s="28"/>
      <c r="F174" s="34"/>
      <c r="G174" s="92"/>
      <c r="H174" s="92"/>
      <c r="I174" s="28"/>
      <c r="J174" s="28"/>
      <c r="K174" s="28"/>
      <c r="L174" s="34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28"/>
      <c r="D175" s="28"/>
      <c r="E175" s="28"/>
      <c r="F175" s="34"/>
      <c r="G175" s="92"/>
      <c r="H175" s="92"/>
      <c r="I175" s="28"/>
      <c r="J175" s="28"/>
      <c r="K175" s="28"/>
      <c r="L175" s="34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28"/>
      <c r="D176" s="28"/>
      <c r="E176" s="28"/>
      <c r="F176" s="34"/>
      <c r="G176" s="92"/>
      <c r="H176" s="92"/>
      <c r="I176" s="28"/>
      <c r="J176" s="28"/>
      <c r="K176" s="28"/>
      <c r="L176" s="34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28"/>
      <c r="D177" s="28"/>
      <c r="E177" s="28"/>
      <c r="F177" s="34"/>
      <c r="G177" s="92"/>
      <c r="H177" s="92"/>
      <c r="I177" s="28"/>
      <c r="J177" s="28"/>
      <c r="K177" s="28"/>
      <c r="L177" s="34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28"/>
      <c r="D178" s="28"/>
      <c r="E178" s="28"/>
      <c r="F178" s="34"/>
      <c r="G178" s="92"/>
      <c r="H178" s="92"/>
      <c r="I178" s="28"/>
      <c r="J178" s="28"/>
      <c r="K178" s="28"/>
      <c r="L178" s="34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28"/>
      <c r="D179" s="28"/>
      <c r="E179" s="28"/>
      <c r="F179" s="34"/>
      <c r="G179" s="92"/>
      <c r="H179" s="92"/>
      <c r="I179" s="28"/>
      <c r="J179" s="28"/>
      <c r="K179" s="28"/>
      <c r="L179" s="34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28"/>
      <c r="D180" s="28"/>
      <c r="E180" s="28"/>
      <c r="F180" s="34"/>
      <c r="G180" s="92"/>
      <c r="H180" s="92"/>
      <c r="I180" s="28"/>
      <c r="J180" s="28"/>
      <c r="K180" s="28"/>
      <c r="L180" s="34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28"/>
      <c r="D181" s="28"/>
      <c r="E181" s="28"/>
      <c r="F181" s="34"/>
      <c r="G181" s="92"/>
      <c r="H181" s="92"/>
      <c r="I181" s="28"/>
      <c r="J181" s="28"/>
      <c r="K181" s="28"/>
      <c r="L181" s="34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28"/>
      <c r="D182" s="28"/>
      <c r="E182" s="28"/>
      <c r="F182" s="34"/>
      <c r="G182" s="92"/>
      <c r="H182" s="92"/>
      <c r="I182" s="28"/>
      <c r="J182" s="28"/>
      <c r="K182" s="28"/>
      <c r="L182" s="34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28"/>
      <c r="D183" s="28"/>
      <c r="E183" s="28"/>
      <c r="F183" s="34"/>
      <c r="G183" s="92"/>
      <c r="H183" s="92"/>
      <c r="I183" s="28"/>
      <c r="J183" s="28"/>
      <c r="K183" s="28"/>
      <c r="L183" s="34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28"/>
      <c r="D184" s="28"/>
      <c r="E184" s="28"/>
      <c r="F184" s="34"/>
      <c r="G184" s="92"/>
      <c r="H184" s="92"/>
      <c r="I184" s="28"/>
      <c r="J184" s="28"/>
      <c r="K184" s="28"/>
      <c r="L184" s="34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28"/>
      <c r="D185" s="28"/>
      <c r="E185" s="28"/>
      <c r="F185" s="34"/>
      <c r="G185" s="92"/>
      <c r="H185" s="92"/>
      <c r="I185" s="28"/>
      <c r="J185" s="28"/>
      <c r="K185" s="28"/>
      <c r="L185" s="34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28"/>
      <c r="D186" s="28"/>
      <c r="E186" s="28"/>
      <c r="F186" s="34"/>
      <c r="G186" s="92"/>
      <c r="H186" s="92"/>
      <c r="I186" s="28"/>
      <c r="J186" s="28"/>
      <c r="K186" s="28"/>
      <c r="L186" s="34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28"/>
      <c r="D187" s="28"/>
      <c r="E187" s="28"/>
      <c r="F187" s="34"/>
      <c r="G187" s="92"/>
      <c r="H187" s="92"/>
      <c r="I187" s="28"/>
      <c r="J187" s="28"/>
      <c r="K187" s="28"/>
      <c r="L187" s="34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28"/>
      <c r="D188" s="28"/>
      <c r="E188" s="28"/>
      <c r="F188" s="34"/>
      <c r="G188" s="92"/>
      <c r="H188" s="92"/>
      <c r="I188" s="28"/>
      <c r="J188" s="28"/>
      <c r="K188" s="28"/>
      <c r="L188" s="34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28"/>
      <c r="D189" s="28"/>
      <c r="E189" s="28"/>
      <c r="F189" s="34"/>
      <c r="G189" s="92"/>
      <c r="H189" s="92"/>
      <c r="I189" s="28"/>
      <c r="J189" s="28"/>
      <c r="K189" s="28"/>
      <c r="L189" s="34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28"/>
      <c r="D190" s="28"/>
      <c r="E190" s="28"/>
      <c r="F190" s="34"/>
      <c r="G190" s="92"/>
      <c r="H190" s="92"/>
      <c r="I190" s="28"/>
      <c r="J190" s="28"/>
      <c r="K190" s="28"/>
      <c r="L190" s="34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28"/>
      <c r="D191" s="28"/>
      <c r="E191" s="28"/>
      <c r="F191" s="34"/>
      <c r="G191" s="92"/>
      <c r="H191" s="92"/>
      <c r="I191" s="28"/>
      <c r="J191" s="28"/>
      <c r="K191" s="28"/>
      <c r="L191" s="34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28"/>
      <c r="D192" s="28"/>
      <c r="E192" s="28"/>
      <c r="F192" s="34"/>
      <c r="G192" s="92"/>
      <c r="H192" s="92"/>
      <c r="I192" s="28"/>
      <c r="J192" s="28"/>
      <c r="K192" s="28"/>
      <c r="L192" s="34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28"/>
      <c r="D193" s="28"/>
      <c r="E193" s="28"/>
      <c r="F193" s="34"/>
      <c r="G193" s="92"/>
      <c r="H193" s="92"/>
      <c r="I193" s="28"/>
      <c r="J193" s="28"/>
      <c r="K193" s="28"/>
      <c r="L193" s="34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28"/>
      <c r="D194" s="28"/>
      <c r="E194" s="28"/>
      <c r="F194" s="34"/>
      <c r="G194" s="92"/>
      <c r="H194" s="92"/>
      <c r="I194" s="28"/>
      <c r="J194" s="28"/>
      <c r="K194" s="28"/>
      <c r="L194" s="34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28"/>
      <c r="D195" s="28"/>
      <c r="E195" s="28"/>
      <c r="F195" s="34"/>
      <c r="G195" s="92"/>
      <c r="H195" s="92"/>
      <c r="I195" s="28"/>
      <c r="J195" s="28"/>
      <c r="K195" s="28"/>
      <c r="L195" s="34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28"/>
      <c r="D196" s="28"/>
      <c r="E196" s="28"/>
      <c r="F196" s="34"/>
      <c r="G196" s="92"/>
      <c r="H196" s="92"/>
      <c r="I196" s="28"/>
      <c r="J196" s="28"/>
      <c r="K196" s="28"/>
      <c r="L196" s="34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28"/>
      <c r="D197" s="28"/>
      <c r="E197" s="28"/>
      <c r="F197" s="34"/>
      <c r="G197" s="92"/>
      <c r="H197" s="92"/>
      <c r="I197" s="28"/>
      <c r="J197" s="28"/>
      <c r="K197" s="28"/>
      <c r="L197" s="34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28"/>
      <c r="D198" s="28"/>
      <c r="E198" s="28"/>
      <c r="F198" s="34"/>
      <c r="G198" s="92"/>
      <c r="H198" s="92"/>
      <c r="I198" s="28"/>
      <c r="J198" s="28"/>
      <c r="K198" s="28"/>
      <c r="L198" s="34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28"/>
      <c r="D199" s="28"/>
      <c r="E199" s="28"/>
      <c r="F199" s="34"/>
      <c r="G199" s="92"/>
      <c r="H199" s="92"/>
      <c r="I199" s="28"/>
      <c r="J199" s="28"/>
      <c r="K199" s="28"/>
      <c r="L199" s="34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28"/>
      <c r="D200" s="28"/>
      <c r="E200" s="28"/>
      <c r="F200" s="34"/>
      <c r="G200" s="92"/>
      <c r="H200" s="92"/>
      <c r="I200" s="28"/>
      <c r="J200" s="28"/>
      <c r="K200" s="28"/>
      <c r="L200" s="34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28"/>
      <c r="D201" s="28"/>
      <c r="E201" s="28"/>
      <c r="F201" s="34"/>
      <c r="G201" s="92"/>
      <c r="H201" s="92"/>
      <c r="I201" s="28"/>
      <c r="J201" s="28"/>
      <c r="K201" s="28"/>
      <c r="L201" s="34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28"/>
      <c r="D202" s="28"/>
      <c r="E202" s="28"/>
      <c r="F202" s="34"/>
      <c r="G202" s="92"/>
      <c r="H202" s="92"/>
      <c r="I202" s="28"/>
      <c r="J202" s="28"/>
      <c r="K202" s="28"/>
      <c r="L202" s="34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28"/>
      <c r="D203" s="28"/>
      <c r="E203" s="28"/>
      <c r="F203" s="34"/>
      <c r="G203" s="92"/>
      <c r="H203" s="92"/>
      <c r="I203" s="28"/>
      <c r="J203" s="28"/>
      <c r="K203" s="28"/>
      <c r="L203" s="34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28"/>
      <c r="D204" s="28"/>
      <c r="E204" s="28"/>
      <c r="F204" s="34"/>
      <c r="G204" s="92"/>
      <c r="H204" s="92"/>
      <c r="I204" s="28"/>
      <c r="J204" s="28"/>
      <c r="K204" s="28"/>
      <c r="L204" s="34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28"/>
      <c r="D205" s="28"/>
      <c r="E205" s="28"/>
      <c r="F205" s="34"/>
      <c r="G205" s="92"/>
      <c r="H205" s="92"/>
      <c r="I205" s="28"/>
      <c r="J205" s="28"/>
      <c r="K205" s="28"/>
      <c r="L205" s="34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28"/>
      <c r="D206" s="28"/>
      <c r="E206" s="28"/>
      <c r="F206" s="34"/>
      <c r="G206" s="92"/>
      <c r="H206" s="92"/>
      <c r="I206" s="28"/>
      <c r="J206" s="28"/>
      <c r="K206" s="28"/>
      <c r="L206" s="34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28"/>
      <c r="D207" s="28"/>
      <c r="E207" s="28"/>
      <c r="F207" s="34"/>
      <c r="G207" s="92"/>
      <c r="H207" s="92"/>
      <c r="I207" s="28"/>
      <c r="J207" s="28"/>
      <c r="K207" s="28"/>
      <c r="L207" s="34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28"/>
      <c r="D208" s="28"/>
      <c r="E208" s="28"/>
      <c r="F208" s="34"/>
      <c r="G208" s="92"/>
      <c r="H208" s="92"/>
      <c r="I208" s="28"/>
      <c r="J208" s="28"/>
      <c r="K208" s="28"/>
      <c r="L208" s="34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28"/>
      <c r="D209" s="28"/>
      <c r="E209" s="28"/>
      <c r="F209" s="34"/>
      <c r="G209" s="92"/>
      <c r="H209" s="92"/>
      <c r="I209" s="28"/>
      <c r="J209" s="28"/>
      <c r="K209" s="28"/>
      <c r="L209" s="34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28"/>
      <c r="D210" s="28"/>
      <c r="E210" s="28"/>
      <c r="F210" s="34"/>
      <c r="G210" s="92"/>
      <c r="H210" s="92"/>
      <c r="I210" s="28"/>
      <c r="J210" s="28"/>
      <c r="K210" s="28"/>
      <c r="L210" s="34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28"/>
      <c r="D211" s="28"/>
      <c r="E211" s="28"/>
      <c r="F211" s="34"/>
      <c r="G211" s="92"/>
      <c r="H211" s="92"/>
      <c r="I211" s="28"/>
      <c r="J211" s="28"/>
      <c r="K211" s="28"/>
      <c r="L211" s="34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28"/>
      <c r="D212" s="28"/>
      <c r="E212" s="28"/>
      <c r="F212" s="34"/>
      <c r="G212" s="92"/>
      <c r="H212" s="92"/>
      <c r="I212" s="28"/>
      <c r="J212" s="28"/>
      <c r="K212" s="28"/>
      <c r="L212" s="34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28"/>
      <c r="D213" s="28"/>
      <c r="E213" s="28"/>
      <c r="F213" s="34"/>
      <c r="G213" s="92"/>
      <c r="H213" s="92"/>
      <c r="I213" s="28"/>
      <c r="J213" s="28"/>
      <c r="K213" s="28"/>
      <c r="L213" s="34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28"/>
      <c r="D214" s="28"/>
      <c r="E214" s="28"/>
      <c r="F214" s="34"/>
      <c r="G214" s="92"/>
      <c r="H214" s="92"/>
      <c r="I214" s="28"/>
      <c r="J214" s="28"/>
      <c r="K214" s="28"/>
      <c r="L214" s="34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28"/>
      <c r="D215" s="28"/>
      <c r="E215" s="28"/>
      <c r="F215" s="34"/>
      <c r="G215" s="92"/>
      <c r="H215" s="92"/>
      <c r="I215" s="28"/>
      <c r="J215" s="28"/>
      <c r="K215" s="28"/>
      <c r="L215" s="34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28"/>
      <c r="D216" s="28"/>
      <c r="E216" s="28"/>
      <c r="F216" s="34"/>
      <c r="G216" s="92"/>
      <c r="H216" s="92"/>
      <c r="I216" s="28"/>
      <c r="J216" s="28"/>
      <c r="K216" s="28"/>
      <c r="L216" s="34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28"/>
      <c r="D217" s="28"/>
      <c r="E217" s="28"/>
      <c r="F217" s="34"/>
      <c r="G217" s="92"/>
      <c r="H217" s="92"/>
      <c r="I217" s="28"/>
      <c r="J217" s="28"/>
      <c r="K217" s="28"/>
      <c r="L217" s="34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28"/>
      <c r="D218" s="28"/>
      <c r="E218" s="28"/>
      <c r="F218" s="34"/>
      <c r="G218" s="92"/>
      <c r="H218" s="92"/>
      <c r="I218" s="28"/>
      <c r="J218" s="28"/>
      <c r="K218" s="28"/>
      <c r="L218" s="34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28"/>
      <c r="D219" s="28"/>
      <c r="E219" s="28"/>
      <c r="F219" s="34"/>
      <c r="G219" s="92"/>
      <c r="H219" s="92"/>
      <c r="I219" s="28"/>
      <c r="J219" s="28"/>
      <c r="K219" s="28"/>
      <c r="L219" s="34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28"/>
      <c r="D220" s="28"/>
      <c r="E220" s="28"/>
      <c r="F220" s="34"/>
      <c r="G220" s="92"/>
      <c r="H220" s="92"/>
      <c r="I220" s="28"/>
      <c r="J220" s="28"/>
      <c r="K220" s="28"/>
      <c r="L220" s="34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28"/>
      <c r="D221" s="28"/>
      <c r="E221" s="28"/>
      <c r="F221" s="34"/>
      <c r="G221" s="92"/>
      <c r="H221" s="92"/>
      <c r="I221" s="28"/>
      <c r="J221" s="28"/>
      <c r="K221" s="28"/>
      <c r="L221" s="34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28"/>
      <c r="D222" s="28"/>
      <c r="E222" s="28"/>
      <c r="F222" s="34"/>
      <c r="G222" s="92"/>
      <c r="H222" s="92"/>
      <c r="I222" s="28"/>
      <c r="J222" s="28"/>
      <c r="K222" s="28"/>
      <c r="L222" s="34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28"/>
      <c r="D223" s="28"/>
      <c r="E223" s="28"/>
      <c r="F223" s="34"/>
      <c r="G223" s="92"/>
      <c r="H223" s="92"/>
      <c r="I223" s="28"/>
      <c r="J223" s="28"/>
      <c r="K223" s="28"/>
      <c r="L223" s="34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28"/>
      <c r="D224" s="28"/>
      <c r="E224" s="28"/>
      <c r="F224" s="34"/>
      <c r="G224" s="92"/>
      <c r="H224" s="92"/>
      <c r="I224" s="28"/>
      <c r="J224" s="28"/>
      <c r="K224" s="28"/>
      <c r="L224" s="34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28"/>
      <c r="D225" s="28"/>
      <c r="E225" s="28"/>
      <c r="F225" s="34"/>
      <c r="G225" s="92"/>
      <c r="H225" s="92"/>
      <c r="I225" s="28"/>
      <c r="J225" s="28"/>
      <c r="K225" s="28"/>
      <c r="L225" s="34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28"/>
      <c r="D226" s="28"/>
      <c r="E226" s="28"/>
      <c r="F226" s="34"/>
      <c r="G226" s="92"/>
      <c r="H226" s="92"/>
      <c r="I226" s="28"/>
      <c r="J226" s="28"/>
      <c r="K226" s="28"/>
      <c r="L226" s="34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28"/>
      <c r="D227" s="28"/>
      <c r="E227" s="28"/>
      <c r="F227" s="34"/>
      <c r="G227" s="92"/>
      <c r="H227" s="92"/>
      <c r="I227" s="28"/>
      <c r="J227" s="28"/>
      <c r="K227" s="28"/>
      <c r="L227" s="34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28"/>
      <c r="D228" s="28"/>
      <c r="E228" s="28"/>
      <c r="F228" s="34"/>
      <c r="G228" s="92"/>
      <c r="H228" s="92"/>
      <c r="I228" s="28"/>
      <c r="J228" s="28"/>
      <c r="K228" s="28"/>
      <c r="L228" s="34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28"/>
      <c r="D229" s="28"/>
      <c r="E229" s="28"/>
      <c r="F229" s="34"/>
      <c r="G229" s="92"/>
      <c r="H229" s="92"/>
      <c r="I229" s="28"/>
      <c r="J229" s="28"/>
      <c r="K229" s="28"/>
      <c r="L229" s="34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28"/>
      <c r="D230" s="28"/>
      <c r="E230" s="28"/>
      <c r="F230" s="34"/>
      <c r="G230" s="92"/>
      <c r="H230" s="92"/>
      <c r="I230" s="28"/>
      <c r="J230" s="28"/>
      <c r="K230" s="28"/>
      <c r="L230" s="34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28"/>
      <c r="D231" s="28"/>
      <c r="E231" s="28"/>
      <c r="F231" s="34"/>
      <c r="G231" s="92"/>
      <c r="H231" s="92"/>
      <c r="I231" s="28"/>
      <c r="J231" s="28"/>
      <c r="K231" s="28"/>
      <c r="L231" s="34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28"/>
      <c r="D232" s="28"/>
      <c r="E232" s="28"/>
      <c r="F232" s="34"/>
      <c r="G232" s="92"/>
      <c r="H232" s="92"/>
      <c r="I232" s="28"/>
      <c r="J232" s="28"/>
      <c r="K232" s="28"/>
      <c r="L232" s="34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28"/>
      <c r="D233" s="28"/>
      <c r="E233" s="28"/>
      <c r="F233" s="34"/>
      <c r="G233" s="92"/>
      <c r="H233" s="92"/>
      <c r="I233" s="28"/>
      <c r="J233" s="28"/>
      <c r="K233" s="28"/>
      <c r="L233" s="34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28"/>
      <c r="D234" s="28"/>
      <c r="E234" s="28"/>
      <c r="F234" s="34"/>
      <c r="G234" s="92"/>
      <c r="H234" s="92"/>
      <c r="I234" s="28"/>
      <c r="J234" s="28"/>
      <c r="K234" s="28"/>
      <c r="L234" s="34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28"/>
      <c r="D235" s="28"/>
      <c r="E235" s="28"/>
      <c r="F235" s="34"/>
      <c r="G235" s="92"/>
      <c r="H235" s="92"/>
      <c r="I235" s="28"/>
      <c r="J235" s="28"/>
      <c r="K235" s="28"/>
      <c r="L235" s="34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28"/>
      <c r="D236" s="28"/>
      <c r="E236" s="28"/>
      <c r="F236" s="34"/>
      <c r="G236" s="92"/>
      <c r="H236" s="92"/>
      <c r="I236" s="28"/>
      <c r="J236" s="28"/>
      <c r="K236" s="28"/>
      <c r="L236" s="34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28"/>
      <c r="D237" s="28"/>
      <c r="E237" s="28"/>
      <c r="F237" s="34"/>
      <c r="G237" s="92"/>
      <c r="H237" s="92"/>
      <c r="I237" s="28"/>
      <c r="J237" s="28"/>
      <c r="K237" s="28"/>
      <c r="L237" s="34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28"/>
      <c r="D238" s="28"/>
      <c r="E238" s="28"/>
      <c r="F238" s="34"/>
      <c r="G238" s="92"/>
      <c r="H238" s="92"/>
      <c r="I238" s="28"/>
      <c r="J238" s="28"/>
      <c r="K238" s="28"/>
      <c r="L238" s="34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28"/>
      <c r="D239" s="28"/>
      <c r="E239" s="28"/>
      <c r="F239" s="34"/>
      <c r="G239" s="92"/>
      <c r="H239" s="92"/>
      <c r="I239" s="28"/>
      <c r="J239" s="28"/>
      <c r="K239" s="28"/>
      <c r="L239" s="34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28"/>
      <c r="D240" s="28"/>
      <c r="E240" s="28"/>
      <c r="F240" s="34"/>
      <c r="G240" s="92"/>
      <c r="H240" s="92"/>
      <c r="I240" s="28"/>
      <c r="J240" s="28"/>
      <c r="K240" s="28"/>
      <c r="L240" s="34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28"/>
      <c r="D241" s="28"/>
      <c r="E241" s="28"/>
      <c r="F241" s="34"/>
      <c r="G241" s="92"/>
      <c r="H241" s="92"/>
      <c r="I241" s="28"/>
      <c r="J241" s="28"/>
      <c r="K241" s="28"/>
      <c r="L241" s="34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28"/>
      <c r="D242" s="28"/>
      <c r="E242" s="28"/>
      <c r="F242" s="34"/>
      <c r="G242" s="92"/>
      <c r="H242" s="92"/>
      <c r="I242" s="28"/>
      <c r="J242" s="28"/>
      <c r="K242" s="28"/>
      <c r="L242" s="34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28"/>
      <c r="D243" s="28"/>
      <c r="E243" s="28"/>
      <c r="F243" s="34"/>
      <c r="G243" s="92"/>
      <c r="H243" s="92"/>
      <c r="I243" s="28"/>
      <c r="J243" s="28"/>
      <c r="K243" s="28"/>
      <c r="L243" s="34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28"/>
      <c r="D244" s="28"/>
      <c r="E244" s="28"/>
      <c r="F244" s="34"/>
      <c r="G244" s="92"/>
      <c r="H244" s="92"/>
      <c r="I244" s="28"/>
      <c r="J244" s="28"/>
      <c r="K244" s="28"/>
      <c r="L244" s="34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28"/>
      <c r="D245" s="28"/>
      <c r="E245" s="28"/>
      <c r="F245" s="34"/>
      <c r="G245" s="92"/>
      <c r="H245" s="92"/>
      <c r="I245" s="28"/>
      <c r="J245" s="28"/>
      <c r="K245" s="28"/>
      <c r="L245" s="34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28"/>
      <c r="D246" s="28"/>
      <c r="E246" s="28"/>
      <c r="F246" s="34"/>
      <c r="G246" s="92"/>
      <c r="H246" s="92"/>
      <c r="I246" s="28"/>
      <c r="J246" s="28"/>
      <c r="K246" s="28"/>
      <c r="L246" s="34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28"/>
      <c r="D247" s="28"/>
      <c r="E247" s="28"/>
      <c r="F247" s="34"/>
      <c r="G247" s="92"/>
      <c r="H247" s="92"/>
      <c r="I247" s="28"/>
      <c r="J247" s="28"/>
      <c r="K247" s="28"/>
      <c r="L247" s="34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28"/>
      <c r="D248" s="28"/>
      <c r="E248" s="28"/>
      <c r="F248" s="34"/>
      <c r="G248" s="92"/>
      <c r="H248" s="92"/>
      <c r="I248" s="28"/>
      <c r="J248" s="28"/>
      <c r="K248" s="28"/>
      <c r="L248" s="34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28"/>
      <c r="D249" s="28"/>
      <c r="E249" s="28"/>
      <c r="F249" s="34"/>
      <c r="G249" s="92"/>
      <c r="H249" s="92"/>
      <c r="I249" s="28"/>
      <c r="J249" s="28"/>
      <c r="K249" s="28"/>
      <c r="L249" s="34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28"/>
      <c r="D250" s="28"/>
      <c r="E250" s="28"/>
      <c r="F250" s="34"/>
      <c r="G250" s="92"/>
      <c r="H250" s="92"/>
      <c r="I250" s="28"/>
      <c r="J250" s="28"/>
      <c r="K250" s="28"/>
      <c r="L250" s="34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28"/>
      <c r="D251" s="28"/>
      <c r="E251" s="28"/>
      <c r="F251" s="34"/>
      <c r="G251" s="92"/>
      <c r="H251" s="92"/>
      <c r="I251" s="28"/>
      <c r="J251" s="28"/>
      <c r="K251" s="28"/>
      <c r="L251" s="34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28"/>
      <c r="D252" s="28"/>
      <c r="E252" s="28"/>
      <c r="F252" s="34"/>
      <c r="G252" s="92"/>
      <c r="H252" s="92"/>
      <c r="I252" s="28"/>
      <c r="J252" s="28"/>
      <c r="K252" s="28"/>
      <c r="L252" s="34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28"/>
      <c r="D253" s="28"/>
      <c r="E253" s="28"/>
      <c r="F253" s="34"/>
      <c r="G253" s="92"/>
      <c r="H253" s="92"/>
      <c r="I253" s="28"/>
      <c r="J253" s="28"/>
      <c r="K253" s="28"/>
      <c r="L253" s="34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28"/>
      <c r="D254" s="28"/>
      <c r="E254" s="28"/>
      <c r="F254" s="34"/>
      <c r="G254" s="92"/>
      <c r="H254" s="92"/>
      <c r="I254" s="28"/>
      <c r="J254" s="28"/>
      <c r="K254" s="28"/>
      <c r="L254" s="34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28"/>
      <c r="D255" s="28"/>
      <c r="E255" s="28"/>
      <c r="F255" s="34"/>
      <c r="G255" s="92"/>
      <c r="H255" s="92"/>
      <c r="I255" s="28"/>
      <c r="J255" s="28"/>
      <c r="K255" s="28"/>
      <c r="L255" s="34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28"/>
      <c r="D256" s="28"/>
      <c r="E256" s="28"/>
      <c r="F256" s="34"/>
      <c r="G256" s="92"/>
      <c r="H256" s="92"/>
      <c r="I256" s="28"/>
      <c r="J256" s="28"/>
      <c r="K256" s="28"/>
      <c r="L256" s="34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28"/>
      <c r="D257" s="28"/>
      <c r="E257" s="28"/>
      <c r="F257" s="34"/>
      <c r="G257" s="92"/>
      <c r="H257" s="92"/>
      <c r="I257" s="28"/>
      <c r="J257" s="28"/>
      <c r="K257" s="28"/>
      <c r="L257" s="34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28"/>
      <c r="D258" s="28"/>
      <c r="E258" s="28"/>
      <c r="F258" s="34"/>
      <c r="G258" s="92"/>
      <c r="H258" s="92"/>
      <c r="I258" s="28"/>
      <c r="J258" s="28"/>
      <c r="K258" s="28"/>
      <c r="L258" s="34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28"/>
      <c r="D259" s="28"/>
      <c r="E259" s="28"/>
      <c r="F259" s="34"/>
      <c r="G259" s="92"/>
      <c r="H259" s="92"/>
      <c r="I259" s="28"/>
      <c r="J259" s="28"/>
      <c r="K259" s="28"/>
      <c r="L259" s="34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28"/>
      <c r="D260" s="28"/>
      <c r="E260" s="28"/>
      <c r="F260" s="34"/>
      <c r="G260" s="92"/>
      <c r="H260" s="92"/>
      <c r="I260" s="28"/>
      <c r="J260" s="28"/>
      <c r="K260" s="28"/>
      <c r="L260" s="34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28"/>
      <c r="D261" s="28"/>
      <c r="E261" s="28"/>
      <c r="F261" s="34"/>
      <c r="G261" s="92"/>
      <c r="H261" s="92"/>
      <c r="I261" s="28"/>
      <c r="J261" s="28"/>
      <c r="K261" s="28"/>
      <c r="L261" s="34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28"/>
      <c r="D262" s="28"/>
      <c r="E262" s="28"/>
      <c r="F262" s="34"/>
      <c r="G262" s="92"/>
      <c r="H262" s="92"/>
      <c r="I262" s="28"/>
      <c r="J262" s="28"/>
      <c r="K262" s="28"/>
      <c r="L262" s="34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28"/>
      <c r="D263" s="28"/>
      <c r="E263" s="28"/>
      <c r="F263" s="34"/>
      <c r="G263" s="92"/>
      <c r="H263" s="92"/>
      <c r="I263" s="28"/>
      <c r="J263" s="28"/>
      <c r="K263" s="28"/>
      <c r="L263" s="34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28"/>
      <c r="D264" s="28"/>
      <c r="E264" s="28"/>
      <c r="F264" s="34"/>
      <c r="G264" s="92"/>
      <c r="H264" s="92"/>
      <c r="I264" s="28"/>
      <c r="J264" s="28"/>
      <c r="K264" s="28"/>
      <c r="L264" s="34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28"/>
      <c r="D265" s="28"/>
      <c r="E265" s="28"/>
      <c r="F265" s="34"/>
      <c r="G265" s="92"/>
      <c r="H265" s="92"/>
      <c r="I265" s="28"/>
      <c r="J265" s="28"/>
      <c r="K265" s="28"/>
      <c r="L265" s="34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28"/>
      <c r="D266" s="28"/>
      <c r="E266" s="28"/>
      <c r="F266" s="34"/>
      <c r="G266" s="92"/>
      <c r="H266" s="92"/>
      <c r="I266" s="28"/>
      <c r="J266" s="28"/>
      <c r="K266" s="28"/>
      <c r="L266" s="34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28"/>
      <c r="D267" s="28"/>
      <c r="E267" s="28"/>
      <c r="F267" s="34"/>
      <c r="G267" s="92"/>
      <c r="H267" s="92"/>
      <c r="I267" s="28"/>
      <c r="J267" s="28"/>
      <c r="K267" s="28"/>
      <c r="L267" s="34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28"/>
      <c r="D268" s="28"/>
      <c r="E268" s="28"/>
      <c r="F268" s="34"/>
      <c r="G268" s="92"/>
      <c r="H268" s="92"/>
      <c r="I268" s="28"/>
      <c r="J268" s="28"/>
      <c r="K268" s="28"/>
      <c r="L268" s="34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28"/>
      <c r="D269" s="28"/>
      <c r="E269" s="28"/>
      <c r="F269" s="34"/>
      <c r="G269" s="92"/>
      <c r="H269" s="92"/>
      <c r="I269" s="28"/>
      <c r="J269" s="28"/>
      <c r="K269" s="28"/>
      <c r="L269" s="34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28"/>
      <c r="D270" s="28"/>
      <c r="E270" s="28"/>
      <c r="F270" s="34"/>
      <c r="G270" s="92"/>
      <c r="H270" s="92"/>
      <c r="I270" s="28"/>
      <c r="J270" s="28"/>
      <c r="K270" s="28"/>
      <c r="L270" s="34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28"/>
      <c r="D271" s="28"/>
      <c r="E271" s="28"/>
      <c r="F271" s="34"/>
      <c r="G271" s="92"/>
      <c r="H271" s="92"/>
      <c r="I271" s="28"/>
      <c r="J271" s="28"/>
      <c r="K271" s="28"/>
      <c r="L271" s="34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28"/>
      <c r="D272" s="28"/>
      <c r="E272" s="28"/>
      <c r="F272" s="34"/>
      <c r="G272" s="92"/>
      <c r="H272" s="92"/>
      <c r="I272" s="28"/>
      <c r="J272" s="28"/>
      <c r="K272" s="28"/>
      <c r="L272" s="34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28"/>
      <c r="D273" s="28"/>
      <c r="E273" s="28"/>
      <c r="F273" s="34"/>
      <c r="G273" s="92"/>
      <c r="H273" s="92"/>
      <c r="I273" s="28"/>
      <c r="J273" s="28"/>
      <c r="K273" s="28"/>
      <c r="L273" s="34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28"/>
      <c r="D274" s="28"/>
      <c r="E274" s="28"/>
      <c r="F274" s="34"/>
      <c r="G274" s="92"/>
      <c r="H274" s="92"/>
      <c r="I274" s="28"/>
      <c r="J274" s="28"/>
      <c r="K274" s="28"/>
      <c r="L274" s="34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28"/>
      <c r="D275" s="28"/>
      <c r="E275" s="28"/>
      <c r="F275" s="34"/>
      <c r="G275" s="92"/>
      <c r="H275" s="92"/>
      <c r="I275" s="28"/>
      <c r="J275" s="28"/>
      <c r="K275" s="28"/>
      <c r="L275" s="34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28"/>
      <c r="D276" s="28"/>
      <c r="E276" s="28"/>
      <c r="F276" s="34"/>
      <c r="G276" s="92"/>
      <c r="H276" s="92"/>
      <c r="I276" s="28"/>
      <c r="J276" s="28"/>
      <c r="K276" s="28"/>
      <c r="L276" s="34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28"/>
      <c r="D277" s="28"/>
      <c r="E277" s="28"/>
      <c r="F277" s="34"/>
      <c r="G277" s="92"/>
      <c r="H277" s="92"/>
      <c r="I277" s="28"/>
      <c r="J277" s="28"/>
      <c r="K277" s="28"/>
      <c r="L277" s="34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28"/>
      <c r="D278" s="28"/>
      <c r="E278" s="28"/>
      <c r="F278" s="34"/>
      <c r="G278" s="92"/>
      <c r="H278" s="92"/>
      <c r="I278" s="28"/>
      <c r="J278" s="28"/>
      <c r="K278" s="28"/>
      <c r="L278" s="34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28"/>
      <c r="D279" s="28"/>
      <c r="E279" s="28"/>
      <c r="F279" s="34"/>
      <c r="G279" s="92"/>
      <c r="H279" s="92"/>
      <c r="I279" s="28"/>
      <c r="J279" s="28"/>
      <c r="K279" s="28"/>
      <c r="L279" s="34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28"/>
      <c r="D280" s="28"/>
      <c r="E280" s="28"/>
      <c r="F280" s="34"/>
      <c r="G280" s="92"/>
      <c r="H280" s="92"/>
      <c r="I280" s="28"/>
      <c r="J280" s="28"/>
      <c r="K280" s="28"/>
      <c r="L280" s="34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28"/>
      <c r="D281" s="28"/>
      <c r="E281" s="28"/>
      <c r="F281" s="34"/>
      <c r="G281" s="92"/>
      <c r="H281" s="92"/>
      <c r="I281" s="28"/>
      <c r="J281" s="28"/>
      <c r="K281" s="28"/>
      <c r="L281" s="34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28"/>
      <c r="D282" s="28"/>
      <c r="E282" s="28"/>
      <c r="F282" s="34"/>
      <c r="G282" s="92"/>
      <c r="H282" s="92"/>
      <c r="I282" s="28"/>
      <c r="J282" s="28"/>
      <c r="K282" s="28"/>
      <c r="L282" s="34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28"/>
      <c r="D283" s="28"/>
      <c r="E283" s="28"/>
      <c r="F283" s="34"/>
      <c r="G283" s="92"/>
      <c r="H283" s="92"/>
      <c r="I283" s="28"/>
      <c r="J283" s="28"/>
      <c r="K283" s="28"/>
      <c r="L283" s="34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28"/>
      <c r="D284" s="28"/>
      <c r="E284" s="28"/>
      <c r="F284" s="34"/>
      <c r="G284" s="92"/>
      <c r="H284" s="92"/>
      <c r="I284" s="28"/>
      <c r="J284" s="28"/>
      <c r="K284" s="28"/>
      <c r="L284" s="34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28"/>
      <c r="D285" s="28"/>
      <c r="E285" s="28"/>
      <c r="F285" s="34"/>
      <c r="G285" s="92"/>
      <c r="H285" s="92"/>
      <c r="I285" s="28"/>
      <c r="J285" s="28"/>
      <c r="K285" s="28"/>
      <c r="L285" s="34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28"/>
      <c r="D286" s="28"/>
      <c r="E286" s="28"/>
      <c r="F286" s="34"/>
      <c r="G286" s="92"/>
      <c r="H286" s="92"/>
      <c r="I286" s="28"/>
      <c r="J286" s="28"/>
      <c r="K286" s="28"/>
      <c r="L286" s="34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28"/>
      <c r="D287" s="28"/>
      <c r="E287" s="28"/>
      <c r="F287" s="34"/>
      <c r="G287" s="92"/>
      <c r="H287" s="92"/>
      <c r="I287" s="28"/>
      <c r="J287" s="28"/>
      <c r="K287" s="28"/>
      <c r="L287" s="34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28"/>
      <c r="D288" s="28"/>
      <c r="E288" s="28"/>
      <c r="F288" s="34"/>
      <c r="G288" s="92"/>
      <c r="H288" s="92"/>
      <c r="I288" s="28"/>
      <c r="J288" s="28"/>
      <c r="K288" s="28"/>
      <c r="L288" s="34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28"/>
      <c r="D289" s="28"/>
      <c r="E289" s="28"/>
      <c r="F289" s="34"/>
      <c r="G289" s="92"/>
      <c r="H289" s="92"/>
      <c r="I289" s="28"/>
      <c r="J289" s="28"/>
      <c r="K289" s="28"/>
      <c r="L289" s="34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28"/>
      <c r="D290" s="28"/>
      <c r="E290" s="28"/>
      <c r="F290" s="34"/>
      <c r="G290" s="92"/>
      <c r="H290" s="92"/>
      <c r="I290" s="28"/>
      <c r="J290" s="28"/>
      <c r="K290" s="28"/>
      <c r="L290" s="34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28"/>
      <c r="D291" s="28"/>
      <c r="E291" s="28"/>
      <c r="F291" s="34"/>
      <c r="G291" s="92"/>
      <c r="H291" s="92"/>
      <c r="I291" s="28"/>
      <c r="J291" s="28"/>
      <c r="K291" s="28"/>
      <c r="L291" s="34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28"/>
      <c r="D292" s="28"/>
      <c r="E292" s="28"/>
      <c r="F292" s="34"/>
      <c r="G292" s="92"/>
      <c r="H292" s="92"/>
      <c r="I292" s="28"/>
      <c r="J292" s="28"/>
      <c r="K292" s="28"/>
      <c r="L292" s="34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28"/>
      <c r="D293" s="28"/>
      <c r="E293" s="28"/>
      <c r="F293" s="34"/>
      <c r="G293" s="92"/>
      <c r="H293" s="92"/>
      <c r="I293" s="28"/>
      <c r="J293" s="28"/>
      <c r="K293" s="28"/>
      <c r="L293" s="34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28"/>
      <c r="D294" s="28"/>
      <c r="E294" s="28"/>
      <c r="F294" s="34"/>
      <c r="G294" s="92"/>
      <c r="H294" s="92"/>
      <c r="I294" s="28"/>
      <c r="J294" s="28"/>
      <c r="K294" s="28"/>
      <c r="L294" s="34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28"/>
      <c r="D295" s="28"/>
      <c r="E295" s="28"/>
      <c r="F295" s="34"/>
      <c r="G295" s="92"/>
      <c r="H295" s="92"/>
      <c r="I295" s="28"/>
      <c r="J295" s="28"/>
      <c r="K295" s="28"/>
      <c r="L295" s="34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28"/>
      <c r="D296" s="28"/>
      <c r="E296" s="28"/>
      <c r="F296" s="34"/>
      <c r="G296" s="92"/>
      <c r="H296" s="92"/>
      <c r="I296" s="28"/>
      <c r="J296" s="28"/>
      <c r="K296" s="28"/>
      <c r="L296" s="34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28"/>
      <c r="D297" s="28"/>
      <c r="E297" s="28"/>
      <c r="F297" s="34"/>
      <c r="G297" s="92"/>
      <c r="H297" s="92"/>
      <c r="I297" s="28"/>
      <c r="J297" s="28"/>
      <c r="K297" s="28"/>
      <c r="L297" s="34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28"/>
      <c r="D298" s="28"/>
      <c r="E298" s="28"/>
      <c r="F298" s="34"/>
      <c r="G298" s="92"/>
      <c r="H298" s="92"/>
      <c r="I298" s="28"/>
      <c r="J298" s="28"/>
      <c r="K298" s="28"/>
      <c r="L298" s="34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28"/>
      <c r="D299" s="28"/>
      <c r="E299" s="28"/>
      <c r="F299" s="34"/>
      <c r="G299" s="92"/>
      <c r="H299" s="92"/>
      <c r="I299" s="28"/>
      <c r="J299" s="28"/>
      <c r="K299" s="28"/>
      <c r="L299" s="34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28"/>
      <c r="D300" s="28"/>
      <c r="E300" s="28"/>
      <c r="F300" s="34"/>
      <c r="G300" s="92"/>
      <c r="H300" s="92"/>
      <c r="I300" s="28"/>
      <c r="J300" s="28"/>
      <c r="K300" s="28"/>
      <c r="L300" s="34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28"/>
      <c r="D301" s="28"/>
      <c r="E301" s="28"/>
      <c r="F301" s="34"/>
      <c r="G301" s="92"/>
      <c r="H301" s="92"/>
      <c r="I301" s="28"/>
      <c r="J301" s="28"/>
      <c r="K301" s="28"/>
      <c r="L301" s="34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28"/>
      <c r="D302" s="28"/>
      <c r="E302" s="28"/>
      <c r="F302" s="34"/>
      <c r="G302" s="92"/>
      <c r="H302" s="92"/>
      <c r="I302" s="28"/>
      <c r="J302" s="28"/>
      <c r="K302" s="28"/>
      <c r="L302" s="34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28"/>
      <c r="D303" s="28"/>
      <c r="E303" s="28"/>
      <c r="F303" s="34"/>
      <c r="G303" s="92"/>
      <c r="H303" s="92"/>
      <c r="I303" s="28"/>
      <c r="J303" s="28"/>
      <c r="K303" s="28"/>
      <c r="L303" s="34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28"/>
      <c r="D304" s="28"/>
      <c r="E304" s="28"/>
      <c r="F304" s="34"/>
      <c r="G304" s="92"/>
      <c r="H304" s="92"/>
      <c r="I304" s="28"/>
      <c r="J304" s="28"/>
      <c r="K304" s="28"/>
      <c r="L304" s="34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28"/>
      <c r="D305" s="28"/>
      <c r="E305" s="28"/>
      <c r="F305" s="34"/>
      <c r="G305" s="92"/>
      <c r="H305" s="92"/>
      <c r="I305" s="28"/>
      <c r="J305" s="28"/>
      <c r="K305" s="28"/>
      <c r="L305" s="34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28"/>
      <c r="D306" s="28"/>
      <c r="E306" s="28"/>
      <c r="F306" s="34"/>
      <c r="G306" s="92"/>
      <c r="H306" s="92"/>
      <c r="I306" s="28"/>
      <c r="J306" s="28"/>
      <c r="K306" s="28"/>
      <c r="L306" s="34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28"/>
      <c r="D307" s="28"/>
      <c r="E307" s="28"/>
      <c r="F307" s="34"/>
      <c r="G307" s="92"/>
      <c r="H307" s="92"/>
      <c r="I307" s="28"/>
      <c r="J307" s="28"/>
      <c r="K307" s="28"/>
      <c r="L307" s="34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28"/>
      <c r="D308" s="28"/>
      <c r="E308" s="28"/>
      <c r="F308" s="34"/>
      <c r="G308" s="92"/>
      <c r="H308" s="92"/>
      <c r="I308" s="28"/>
      <c r="J308" s="28"/>
      <c r="K308" s="28"/>
      <c r="L308" s="34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28"/>
      <c r="D309" s="28"/>
      <c r="E309" s="28"/>
      <c r="F309" s="34"/>
      <c r="G309" s="92"/>
      <c r="H309" s="92"/>
      <c r="I309" s="28"/>
      <c r="J309" s="28"/>
      <c r="K309" s="28"/>
      <c r="L309" s="34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28"/>
      <c r="D310" s="28"/>
      <c r="E310" s="28"/>
      <c r="F310" s="34"/>
      <c r="G310" s="92"/>
      <c r="H310" s="92"/>
      <c r="I310" s="28"/>
      <c r="J310" s="28"/>
      <c r="K310" s="28"/>
      <c r="L310" s="34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28"/>
      <c r="D311" s="28"/>
      <c r="E311" s="28"/>
      <c r="F311" s="34"/>
      <c r="G311" s="92"/>
      <c r="H311" s="92"/>
      <c r="I311" s="28"/>
      <c r="J311" s="28"/>
      <c r="K311" s="28"/>
      <c r="L311" s="34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28"/>
      <c r="D312" s="28"/>
      <c r="E312" s="28"/>
      <c r="F312" s="34"/>
      <c r="G312" s="92"/>
      <c r="H312" s="92"/>
      <c r="I312" s="28"/>
      <c r="J312" s="28"/>
      <c r="K312" s="28"/>
      <c r="L312" s="34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28"/>
      <c r="D313" s="28"/>
      <c r="E313" s="28"/>
      <c r="F313" s="34"/>
      <c r="G313" s="92"/>
      <c r="H313" s="92"/>
      <c r="I313" s="28"/>
      <c r="J313" s="28"/>
      <c r="K313" s="28"/>
      <c r="L313" s="34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28"/>
      <c r="D314" s="28"/>
      <c r="E314" s="28"/>
      <c r="F314" s="34"/>
      <c r="G314" s="92"/>
      <c r="H314" s="92"/>
      <c r="I314" s="28"/>
      <c r="J314" s="28"/>
      <c r="K314" s="28"/>
      <c r="L314" s="34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28"/>
      <c r="D315" s="28"/>
      <c r="E315" s="28"/>
      <c r="F315" s="34"/>
      <c r="G315" s="92"/>
      <c r="H315" s="92"/>
      <c r="I315" s="28"/>
      <c r="J315" s="28"/>
      <c r="K315" s="28"/>
      <c r="L315" s="34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28"/>
      <c r="D316" s="28"/>
      <c r="E316" s="28"/>
      <c r="F316" s="34"/>
      <c r="G316" s="92"/>
      <c r="H316" s="92"/>
      <c r="I316" s="28"/>
      <c r="J316" s="28"/>
      <c r="K316" s="28"/>
      <c r="L316" s="34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28"/>
      <c r="D317" s="28"/>
      <c r="E317" s="28"/>
      <c r="F317" s="34"/>
      <c r="G317" s="92"/>
      <c r="H317" s="92"/>
      <c r="I317" s="28"/>
      <c r="J317" s="28"/>
      <c r="K317" s="28"/>
      <c r="L317" s="34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28"/>
      <c r="D318" s="28"/>
      <c r="E318" s="28"/>
      <c r="F318" s="34"/>
      <c r="G318" s="92"/>
      <c r="H318" s="92"/>
      <c r="I318" s="28"/>
      <c r="J318" s="28"/>
      <c r="K318" s="28"/>
      <c r="L318" s="34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28"/>
      <c r="D319" s="28"/>
      <c r="E319" s="28"/>
      <c r="F319" s="34"/>
      <c r="G319" s="92"/>
      <c r="H319" s="92"/>
      <c r="I319" s="28"/>
      <c r="J319" s="28"/>
      <c r="K319" s="28"/>
      <c r="L319" s="34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28"/>
      <c r="D320" s="28"/>
      <c r="E320" s="28"/>
      <c r="F320" s="34"/>
      <c r="G320" s="92"/>
      <c r="H320" s="92"/>
      <c r="I320" s="28"/>
      <c r="J320" s="28"/>
      <c r="K320" s="28"/>
      <c r="L320" s="34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28"/>
      <c r="D321" s="28"/>
      <c r="E321" s="28"/>
      <c r="F321" s="34"/>
      <c r="G321" s="92"/>
      <c r="H321" s="92"/>
      <c r="I321" s="28"/>
      <c r="J321" s="28"/>
      <c r="K321" s="28"/>
      <c r="L321" s="34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28"/>
      <c r="D322" s="28"/>
      <c r="E322" s="28"/>
      <c r="F322" s="34"/>
      <c r="G322" s="92"/>
      <c r="H322" s="92"/>
      <c r="I322" s="28"/>
      <c r="J322" s="28"/>
      <c r="K322" s="28"/>
      <c r="L322" s="34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28"/>
      <c r="D323" s="28"/>
      <c r="E323" s="28"/>
      <c r="F323" s="34"/>
      <c r="G323" s="92"/>
      <c r="H323" s="92"/>
      <c r="I323" s="28"/>
      <c r="J323" s="28"/>
      <c r="K323" s="28"/>
      <c r="L323" s="34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28"/>
      <c r="D324" s="28"/>
      <c r="E324" s="28"/>
      <c r="F324" s="34"/>
      <c r="G324" s="92"/>
      <c r="H324" s="92"/>
      <c r="I324" s="28"/>
      <c r="J324" s="28"/>
      <c r="K324" s="28"/>
      <c r="L324" s="34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28"/>
      <c r="D325" s="28"/>
      <c r="E325" s="28"/>
      <c r="F325" s="34"/>
      <c r="G325" s="92"/>
      <c r="H325" s="92"/>
      <c r="I325" s="28"/>
      <c r="J325" s="28"/>
      <c r="K325" s="28"/>
      <c r="L325" s="34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28"/>
      <c r="D326" s="28"/>
      <c r="E326" s="28"/>
      <c r="F326" s="34"/>
      <c r="G326" s="92"/>
      <c r="H326" s="92"/>
      <c r="I326" s="28"/>
      <c r="J326" s="28"/>
      <c r="K326" s="28"/>
      <c r="L326" s="34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28"/>
      <c r="D327" s="28"/>
      <c r="E327" s="28"/>
      <c r="F327" s="34"/>
      <c r="G327" s="92"/>
      <c r="H327" s="92"/>
      <c r="I327" s="28"/>
      <c r="J327" s="28"/>
      <c r="K327" s="28"/>
      <c r="L327" s="34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28"/>
      <c r="D328" s="28"/>
      <c r="E328" s="28"/>
      <c r="F328" s="34"/>
      <c r="G328" s="92"/>
      <c r="H328" s="92"/>
      <c r="I328" s="28"/>
      <c r="J328" s="28"/>
      <c r="K328" s="28"/>
      <c r="L328" s="34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28"/>
      <c r="D329" s="28"/>
      <c r="E329" s="28"/>
      <c r="F329" s="34"/>
      <c r="G329" s="92"/>
      <c r="H329" s="92"/>
      <c r="I329" s="28"/>
      <c r="J329" s="28"/>
      <c r="K329" s="28"/>
      <c r="L329" s="34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28"/>
      <c r="D330" s="28"/>
      <c r="E330" s="28"/>
      <c r="F330" s="34"/>
      <c r="G330" s="92"/>
      <c r="H330" s="92"/>
      <c r="I330" s="28"/>
      <c r="J330" s="28"/>
      <c r="K330" s="28"/>
      <c r="L330" s="34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28"/>
      <c r="D331" s="28"/>
      <c r="E331" s="28"/>
      <c r="F331" s="34"/>
      <c r="G331" s="92"/>
      <c r="H331" s="92"/>
      <c r="I331" s="28"/>
      <c r="J331" s="28"/>
      <c r="K331" s="28"/>
      <c r="L331" s="34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28"/>
      <c r="D332" s="28"/>
      <c r="E332" s="28"/>
      <c r="F332" s="34"/>
      <c r="G332" s="92"/>
      <c r="H332" s="92"/>
      <c r="I332" s="28"/>
      <c r="J332" s="28"/>
      <c r="K332" s="28"/>
      <c r="L332" s="34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28"/>
      <c r="D333" s="28"/>
      <c r="E333" s="28"/>
      <c r="F333" s="34"/>
      <c r="G333" s="92"/>
      <c r="H333" s="92"/>
      <c r="I333" s="28"/>
      <c r="J333" s="28"/>
      <c r="K333" s="28"/>
      <c r="L333" s="34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28"/>
      <c r="D334" s="28"/>
      <c r="E334" s="28"/>
      <c r="F334" s="34"/>
      <c r="G334" s="92"/>
      <c r="H334" s="92"/>
      <c r="I334" s="28"/>
      <c r="J334" s="28"/>
      <c r="K334" s="28"/>
      <c r="L334" s="34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28"/>
      <c r="D335" s="28"/>
      <c r="E335" s="28"/>
      <c r="F335" s="34"/>
      <c r="G335" s="92"/>
      <c r="H335" s="92"/>
      <c r="I335" s="28"/>
      <c r="J335" s="28"/>
      <c r="K335" s="28"/>
      <c r="L335" s="34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28"/>
      <c r="D336" s="28"/>
      <c r="E336" s="28"/>
      <c r="F336" s="34"/>
      <c r="G336" s="92"/>
      <c r="H336" s="92"/>
      <c r="I336" s="28"/>
      <c r="J336" s="28"/>
      <c r="K336" s="28"/>
      <c r="L336" s="34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28"/>
      <c r="D337" s="28"/>
      <c r="E337" s="28"/>
      <c r="F337" s="34"/>
      <c r="G337" s="92"/>
      <c r="H337" s="92"/>
      <c r="I337" s="28"/>
      <c r="J337" s="28"/>
      <c r="K337" s="28"/>
      <c r="L337" s="34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28"/>
      <c r="D338" s="28"/>
      <c r="E338" s="28"/>
      <c r="F338" s="34"/>
      <c r="G338" s="92"/>
      <c r="H338" s="92"/>
      <c r="I338" s="28"/>
      <c r="J338" s="28"/>
      <c r="K338" s="28"/>
      <c r="L338" s="34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28"/>
      <c r="D339" s="28"/>
      <c r="E339" s="28"/>
      <c r="F339" s="34"/>
      <c r="G339" s="92"/>
      <c r="H339" s="92"/>
      <c r="I339" s="28"/>
      <c r="J339" s="28"/>
      <c r="K339" s="28"/>
      <c r="L339" s="34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28"/>
      <c r="D340" s="28"/>
      <c r="E340" s="28"/>
      <c r="F340" s="34"/>
      <c r="G340" s="92"/>
      <c r="H340" s="92"/>
      <c r="I340" s="28"/>
      <c r="J340" s="28"/>
      <c r="K340" s="28"/>
      <c r="L340" s="34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28"/>
      <c r="D341" s="28"/>
      <c r="E341" s="28"/>
      <c r="F341" s="34"/>
      <c r="G341" s="92"/>
      <c r="H341" s="92"/>
      <c r="I341" s="28"/>
      <c r="J341" s="28"/>
      <c r="K341" s="28"/>
      <c r="L341" s="34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28"/>
      <c r="D342" s="28"/>
      <c r="E342" s="28"/>
      <c r="F342" s="34"/>
      <c r="G342" s="92"/>
      <c r="H342" s="92"/>
      <c r="I342" s="28"/>
      <c r="J342" s="28"/>
      <c r="K342" s="28"/>
      <c r="L342" s="34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28"/>
      <c r="D343" s="28"/>
      <c r="E343" s="28"/>
      <c r="F343" s="34"/>
      <c r="G343" s="92"/>
      <c r="H343" s="92"/>
      <c r="I343" s="28"/>
      <c r="J343" s="28"/>
      <c r="K343" s="28"/>
      <c r="L343" s="34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28"/>
      <c r="D344" s="28"/>
      <c r="E344" s="28"/>
      <c r="F344" s="34"/>
      <c r="G344" s="92"/>
      <c r="H344" s="92"/>
      <c r="I344" s="28"/>
      <c r="J344" s="28"/>
      <c r="K344" s="28"/>
      <c r="L344" s="34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28"/>
      <c r="D345" s="28"/>
      <c r="E345" s="28"/>
      <c r="F345" s="34"/>
      <c r="G345" s="92"/>
      <c r="H345" s="92"/>
      <c r="I345" s="28"/>
      <c r="J345" s="28"/>
      <c r="K345" s="28"/>
      <c r="L345" s="34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28"/>
      <c r="D346" s="28"/>
      <c r="E346" s="28"/>
      <c r="F346" s="34"/>
      <c r="G346" s="92"/>
      <c r="H346" s="92"/>
      <c r="I346" s="28"/>
      <c r="J346" s="28"/>
      <c r="K346" s="28"/>
      <c r="L346" s="34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28"/>
      <c r="D347" s="28"/>
      <c r="E347" s="28"/>
      <c r="F347" s="34"/>
      <c r="G347" s="92"/>
      <c r="H347" s="92"/>
      <c r="I347" s="28"/>
      <c r="J347" s="28"/>
      <c r="K347" s="28"/>
      <c r="L347" s="34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28"/>
      <c r="D348" s="28"/>
      <c r="E348" s="28"/>
      <c r="F348" s="34"/>
      <c r="G348" s="92"/>
      <c r="H348" s="92"/>
      <c r="I348" s="28"/>
      <c r="J348" s="28"/>
      <c r="K348" s="28"/>
      <c r="L348" s="34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28"/>
      <c r="D349" s="28"/>
      <c r="E349" s="28"/>
      <c r="F349" s="34"/>
      <c r="G349" s="92"/>
      <c r="H349" s="92"/>
      <c r="I349" s="28"/>
      <c r="J349" s="28"/>
      <c r="K349" s="28"/>
      <c r="L349" s="34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28"/>
      <c r="D350" s="28"/>
      <c r="E350" s="28"/>
      <c r="F350" s="34"/>
      <c r="G350" s="92"/>
      <c r="H350" s="92"/>
      <c r="I350" s="28"/>
      <c r="J350" s="28"/>
      <c r="K350" s="28"/>
      <c r="L350" s="34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28"/>
      <c r="D351" s="28"/>
      <c r="E351" s="28"/>
      <c r="F351" s="34"/>
      <c r="G351" s="92"/>
      <c r="H351" s="92"/>
      <c r="I351" s="28"/>
      <c r="J351" s="28"/>
      <c r="K351" s="28"/>
      <c r="L351" s="34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28"/>
      <c r="D352" s="28"/>
      <c r="E352" s="28"/>
      <c r="F352" s="34"/>
      <c r="G352" s="92"/>
      <c r="H352" s="92"/>
      <c r="I352" s="28"/>
      <c r="J352" s="28"/>
      <c r="K352" s="28"/>
      <c r="L352" s="34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28"/>
      <c r="D353" s="28"/>
      <c r="E353" s="28"/>
      <c r="F353" s="34"/>
      <c r="G353" s="92"/>
      <c r="H353" s="92"/>
      <c r="I353" s="28"/>
      <c r="J353" s="28"/>
      <c r="K353" s="28"/>
      <c r="L353" s="34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28"/>
      <c r="D354" s="28"/>
      <c r="E354" s="28"/>
      <c r="F354" s="34"/>
      <c r="G354" s="92"/>
      <c r="H354" s="92"/>
      <c r="I354" s="28"/>
      <c r="J354" s="28"/>
      <c r="K354" s="28"/>
      <c r="L354" s="34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28"/>
      <c r="D355" s="28"/>
      <c r="E355" s="28"/>
      <c r="F355" s="34"/>
      <c r="G355" s="92"/>
      <c r="H355" s="92"/>
      <c r="I355" s="28"/>
      <c r="J355" s="28"/>
      <c r="K355" s="28"/>
      <c r="L355" s="34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28"/>
      <c r="D356" s="28"/>
      <c r="E356" s="28"/>
      <c r="F356" s="34"/>
      <c r="G356" s="92"/>
      <c r="H356" s="92"/>
      <c r="I356" s="28"/>
      <c r="J356" s="28"/>
      <c r="K356" s="28"/>
      <c r="L356" s="34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28"/>
      <c r="D357" s="28"/>
      <c r="E357" s="28"/>
      <c r="F357" s="34"/>
      <c r="G357" s="92"/>
      <c r="H357" s="92"/>
      <c r="I357" s="28"/>
      <c r="J357" s="28"/>
      <c r="K357" s="28"/>
      <c r="L357" s="34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28"/>
      <c r="D358" s="28"/>
      <c r="E358" s="28"/>
      <c r="F358" s="34"/>
      <c r="G358" s="92"/>
      <c r="H358" s="92"/>
      <c r="I358" s="28"/>
      <c r="J358" s="28"/>
      <c r="K358" s="28"/>
      <c r="L358" s="34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28"/>
      <c r="D359" s="28"/>
      <c r="E359" s="28"/>
      <c r="F359" s="34"/>
      <c r="G359" s="92"/>
      <c r="H359" s="92"/>
      <c r="I359" s="28"/>
      <c r="J359" s="28"/>
      <c r="K359" s="28"/>
      <c r="L359" s="34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28"/>
      <c r="D360" s="28"/>
      <c r="E360" s="28"/>
      <c r="F360" s="34"/>
      <c r="G360" s="92"/>
      <c r="H360" s="92"/>
      <c r="I360" s="28"/>
      <c r="J360" s="28"/>
      <c r="K360" s="28"/>
      <c r="L360" s="34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28"/>
      <c r="D361" s="28"/>
      <c r="E361" s="28"/>
      <c r="F361" s="34"/>
      <c r="G361" s="92"/>
      <c r="H361" s="92"/>
      <c r="I361" s="28"/>
      <c r="J361" s="28"/>
      <c r="K361" s="28"/>
      <c r="L361" s="34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28"/>
      <c r="D362" s="28"/>
      <c r="E362" s="28"/>
      <c r="F362" s="34"/>
      <c r="G362" s="92"/>
      <c r="H362" s="92"/>
      <c r="I362" s="28"/>
      <c r="J362" s="28"/>
      <c r="K362" s="28"/>
      <c r="L362" s="34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28"/>
      <c r="D363" s="28"/>
      <c r="E363" s="28"/>
      <c r="F363" s="34"/>
      <c r="G363" s="92"/>
      <c r="H363" s="92"/>
      <c r="I363" s="28"/>
      <c r="J363" s="28"/>
      <c r="K363" s="28"/>
      <c r="L363" s="34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28"/>
      <c r="D364" s="28"/>
      <c r="E364" s="28"/>
      <c r="F364" s="34"/>
      <c r="G364" s="92"/>
      <c r="H364" s="92"/>
      <c r="I364" s="28"/>
      <c r="J364" s="28"/>
      <c r="K364" s="28"/>
      <c r="L364" s="34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28"/>
      <c r="D365" s="28"/>
      <c r="E365" s="28"/>
      <c r="F365" s="34"/>
      <c r="G365" s="92"/>
      <c r="H365" s="92"/>
      <c r="I365" s="28"/>
      <c r="J365" s="28"/>
      <c r="K365" s="28"/>
      <c r="L365" s="34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28"/>
      <c r="D366" s="28"/>
      <c r="E366" s="28"/>
      <c r="F366" s="34"/>
      <c r="G366" s="92"/>
      <c r="H366" s="92"/>
      <c r="I366" s="28"/>
      <c r="J366" s="28"/>
      <c r="K366" s="28"/>
      <c r="L366" s="34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28"/>
      <c r="D367" s="28"/>
      <c r="E367" s="28"/>
      <c r="F367" s="34"/>
      <c r="G367" s="92"/>
      <c r="H367" s="92"/>
      <c r="I367" s="28"/>
      <c r="J367" s="28"/>
      <c r="K367" s="28"/>
      <c r="L367" s="34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28"/>
      <c r="D368" s="28"/>
      <c r="E368" s="28"/>
      <c r="F368" s="34"/>
      <c r="G368" s="92"/>
      <c r="H368" s="92"/>
      <c r="I368" s="28"/>
      <c r="J368" s="28"/>
      <c r="K368" s="28"/>
      <c r="L368" s="34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28"/>
      <c r="D369" s="28"/>
      <c r="E369" s="28"/>
      <c r="F369" s="34"/>
      <c r="G369" s="92"/>
      <c r="H369" s="92"/>
      <c r="I369" s="28"/>
      <c r="J369" s="28"/>
      <c r="K369" s="28"/>
      <c r="L369" s="34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28"/>
      <c r="D370" s="28"/>
      <c r="E370" s="28"/>
      <c r="F370" s="34"/>
      <c r="G370" s="92"/>
      <c r="H370" s="92"/>
      <c r="I370" s="28"/>
      <c r="J370" s="28"/>
      <c r="K370" s="28"/>
      <c r="L370" s="34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28"/>
      <c r="D371" s="28"/>
      <c r="E371" s="28"/>
      <c r="F371" s="34"/>
      <c r="G371" s="92"/>
      <c r="H371" s="92"/>
      <c r="I371" s="28"/>
      <c r="J371" s="28"/>
      <c r="K371" s="28"/>
      <c r="L371" s="34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28"/>
      <c r="D372" s="28"/>
      <c r="E372" s="28"/>
      <c r="F372" s="34"/>
      <c r="G372" s="92"/>
      <c r="H372" s="92"/>
      <c r="I372" s="28"/>
      <c r="J372" s="28"/>
      <c r="K372" s="28"/>
      <c r="L372" s="34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28"/>
      <c r="D373" s="28"/>
      <c r="E373" s="28"/>
      <c r="F373" s="34"/>
      <c r="G373" s="92"/>
      <c r="H373" s="92"/>
      <c r="I373" s="28"/>
      <c r="J373" s="28"/>
      <c r="K373" s="28"/>
      <c r="L373" s="34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28"/>
      <c r="D374" s="28"/>
      <c r="E374" s="28"/>
      <c r="F374" s="34"/>
      <c r="G374" s="92"/>
      <c r="H374" s="92"/>
      <c r="I374" s="28"/>
      <c r="J374" s="28"/>
      <c r="K374" s="28"/>
      <c r="L374" s="34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28"/>
      <c r="D375" s="28"/>
      <c r="E375" s="28"/>
      <c r="F375" s="34"/>
      <c r="G375" s="92"/>
      <c r="H375" s="92"/>
      <c r="I375" s="28"/>
      <c r="J375" s="28"/>
      <c r="K375" s="28"/>
      <c r="L375" s="34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28"/>
      <c r="D376" s="28"/>
      <c r="E376" s="28"/>
      <c r="F376" s="34"/>
      <c r="G376" s="92"/>
      <c r="H376" s="92"/>
      <c r="I376" s="28"/>
      <c r="J376" s="28"/>
      <c r="K376" s="28"/>
      <c r="L376" s="34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28"/>
      <c r="D377" s="28"/>
      <c r="E377" s="28"/>
      <c r="F377" s="34"/>
      <c r="G377" s="92"/>
      <c r="H377" s="92"/>
      <c r="I377" s="28"/>
      <c r="J377" s="28"/>
      <c r="K377" s="28"/>
      <c r="L377" s="34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28"/>
      <c r="D378" s="28"/>
      <c r="E378" s="28"/>
      <c r="F378" s="34"/>
      <c r="G378" s="92"/>
      <c r="H378" s="92"/>
      <c r="I378" s="28"/>
      <c r="J378" s="28"/>
      <c r="K378" s="28"/>
      <c r="L378" s="34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28"/>
      <c r="D379" s="28"/>
      <c r="E379" s="28"/>
      <c r="F379" s="34"/>
      <c r="G379" s="92"/>
      <c r="H379" s="92"/>
      <c r="I379" s="28"/>
      <c r="J379" s="28"/>
      <c r="K379" s="28"/>
      <c r="L379" s="34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28"/>
      <c r="D380" s="28"/>
      <c r="E380" s="28"/>
      <c r="F380" s="34"/>
      <c r="G380" s="92"/>
      <c r="H380" s="92"/>
      <c r="I380" s="28"/>
      <c r="J380" s="28"/>
      <c r="K380" s="28"/>
      <c r="L380" s="34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28"/>
      <c r="D381" s="28"/>
      <c r="E381" s="28"/>
      <c r="F381" s="34"/>
      <c r="G381" s="92"/>
      <c r="H381" s="92"/>
      <c r="I381" s="28"/>
      <c r="J381" s="28"/>
      <c r="K381" s="28"/>
      <c r="L381" s="34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28"/>
      <c r="D382" s="28"/>
      <c r="E382" s="28"/>
      <c r="F382" s="34"/>
      <c r="G382" s="92"/>
      <c r="H382" s="92"/>
      <c r="I382" s="28"/>
      <c r="J382" s="28"/>
      <c r="K382" s="28"/>
      <c r="L382" s="34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28"/>
      <c r="D383" s="28"/>
      <c r="E383" s="28"/>
      <c r="F383" s="34"/>
      <c r="G383" s="92"/>
      <c r="H383" s="92"/>
      <c r="I383" s="28"/>
      <c r="J383" s="28"/>
      <c r="K383" s="28"/>
      <c r="L383" s="34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28"/>
      <c r="D384" s="28"/>
      <c r="E384" s="28"/>
      <c r="F384" s="34"/>
      <c r="G384" s="92"/>
      <c r="H384" s="92"/>
      <c r="I384" s="28"/>
      <c r="J384" s="28"/>
      <c r="K384" s="28"/>
      <c r="L384" s="34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28"/>
      <c r="D385" s="28"/>
      <c r="E385" s="28"/>
      <c r="F385" s="34"/>
      <c r="G385" s="92"/>
      <c r="H385" s="92"/>
      <c r="I385" s="28"/>
      <c r="J385" s="28"/>
      <c r="K385" s="28"/>
      <c r="L385" s="34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28"/>
      <c r="D386" s="28"/>
      <c r="E386" s="28"/>
      <c r="F386" s="34"/>
      <c r="G386" s="92"/>
      <c r="H386" s="92"/>
      <c r="I386" s="28"/>
      <c r="J386" s="28"/>
      <c r="K386" s="28"/>
      <c r="L386" s="34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28"/>
      <c r="D387" s="28"/>
      <c r="E387" s="28"/>
      <c r="F387" s="34"/>
      <c r="G387" s="92"/>
      <c r="H387" s="92"/>
      <c r="I387" s="28"/>
      <c r="J387" s="28"/>
      <c r="K387" s="28"/>
      <c r="L387" s="34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28"/>
      <c r="D388" s="28"/>
      <c r="E388" s="28"/>
      <c r="F388" s="34"/>
      <c r="G388" s="92"/>
      <c r="H388" s="92"/>
      <c r="I388" s="28"/>
      <c r="J388" s="28"/>
      <c r="K388" s="28"/>
      <c r="L388" s="34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28"/>
      <c r="D389" s="28"/>
      <c r="E389" s="28"/>
      <c r="F389" s="34"/>
      <c r="G389" s="92"/>
      <c r="H389" s="92"/>
      <c r="I389" s="28"/>
      <c r="J389" s="28"/>
      <c r="K389" s="28"/>
      <c r="L389" s="34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28"/>
      <c r="D390" s="28"/>
      <c r="E390" s="28"/>
      <c r="F390" s="34"/>
      <c r="G390" s="92"/>
      <c r="H390" s="92"/>
      <c r="I390" s="28"/>
      <c r="J390" s="28"/>
      <c r="K390" s="28"/>
      <c r="L390" s="34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28"/>
      <c r="D391" s="28"/>
      <c r="E391" s="28"/>
      <c r="F391" s="34"/>
      <c r="G391" s="92"/>
      <c r="H391" s="92"/>
      <c r="I391" s="28"/>
      <c r="J391" s="28"/>
      <c r="K391" s="28"/>
      <c r="L391" s="34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28"/>
      <c r="D392" s="28"/>
      <c r="E392" s="28"/>
      <c r="F392" s="34"/>
      <c r="G392" s="92"/>
      <c r="H392" s="92"/>
      <c r="I392" s="28"/>
      <c r="J392" s="28"/>
      <c r="K392" s="28"/>
      <c r="L392" s="34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28"/>
      <c r="D393" s="28"/>
      <c r="E393" s="28"/>
      <c r="F393" s="34"/>
      <c r="G393" s="92"/>
      <c r="H393" s="92"/>
      <c r="I393" s="28"/>
      <c r="J393" s="28"/>
      <c r="K393" s="28"/>
      <c r="L393" s="34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28"/>
      <c r="D394" s="28"/>
      <c r="E394" s="28"/>
      <c r="F394" s="34"/>
      <c r="G394" s="92"/>
      <c r="H394" s="92"/>
      <c r="I394" s="28"/>
      <c r="J394" s="28"/>
      <c r="K394" s="28"/>
      <c r="L394" s="34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28"/>
      <c r="D395" s="28"/>
      <c r="E395" s="28"/>
      <c r="F395" s="34"/>
      <c r="G395" s="92"/>
      <c r="H395" s="92"/>
      <c r="I395" s="28"/>
      <c r="J395" s="28"/>
      <c r="K395" s="28"/>
      <c r="L395" s="34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28"/>
      <c r="D396" s="28"/>
      <c r="E396" s="28"/>
      <c r="F396" s="34"/>
      <c r="G396" s="92"/>
      <c r="H396" s="92"/>
      <c r="I396" s="28"/>
      <c r="J396" s="28"/>
      <c r="K396" s="28"/>
      <c r="L396" s="34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28"/>
      <c r="D397" s="28"/>
      <c r="E397" s="28"/>
      <c r="F397" s="34"/>
      <c r="G397" s="92"/>
      <c r="H397" s="92"/>
      <c r="I397" s="28"/>
      <c r="J397" s="28"/>
      <c r="K397" s="28"/>
      <c r="L397" s="34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28"/>
      <c r="D398" s="28"/>
      <c r="E398" s="28"/>
      <c r="F398" s="34"/>
      <c r="G398" s="92"/>
      <c r="H398" s="92"/>
      <c r="I398" s="28"/>
      <c r="J398" s="28"/>
      <c r="K398" s="28"/>
      <c r="L398" s="34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28"/>
      <c r="D399" s="28"/>
      <c r="E399" s="28"/>
      <c r="F399" s="34"/>
      <c r="G399" s="92"/>
      <c r="H399" s="92"/>
      <c r="I399" s="28"/>
      <c r="J399" s="28"/>
      <c r="K399" s="28"/>
      <c r="L399" s="34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28"/>
      <c r="D400" s="28"/>
      <c r="E400" s="28"/>
      <c r="F400" s="34"/>
      <c r="G400" s="92"/>
      <c r="H400" s="92"/>
      <c r="I400" s="28"/>
      <c r="J400" s="28"/>
      <c r="K400" s="28"/>
      <c r="L400" s="34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28"/>
      <c r="D401" s="28"/>
      <c r="E401" s="28"/>
      <c r="F401" s="34"/>
      <c r="G401" s="92"/>
      <c r="H401" s="92"/>
      <c r="I401" s="28"/>
      <c r="J401" s="28"/>
      <c r="K401" s="28"/>
      <c r="L401" s="34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28"/>
      <c r="D402" s="28"/>
      <c r="E402" s="28"/>
      <c r="F402" s="34"/>
      <c r="G402" s="92"/>
      <c r="H402" s="92"/>
      <c r="I402" s="28"/>
      <c r="J402" s="28"/>
      <c r="K402" s="28"/>
      <c r="L402" s="34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28"/>
      <c r="D403" s="28"/>
      <c r="E403" s="28"/>
      <c r="F403" s="34"/>
      <c r="G403" s="92"/>
      <c r="H403" s="92"/>
      <c r="I403" s="28"/>
      <c r="J403" s="28"/>
      <c r="K403" s="28"/>
      <c r="L403" s="34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28"/>
      <c r="D404" s="28"/>
      <c r="E404" s="28"/>
      <c r="F404" s="34"/>
      <c r="G404" s="92"/>
      <c r="H404" s="92"/>
      <c r="I404" s="28"/>
      <c r="J404" s="28"/>
      <c r="K404" s="28"/>
      <c r="L404" s="34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28"/>
      <c r="D405" s="28"/>
      <c r="E405" s="28"/>
      <c r="F405" s="34"/>
      <c r="G405" s="92"/>
      <c r="H405" s="92"/>
      <c r="I405" s="28"/>
      <c r="J405" s="28"/>
      <c r="K405" s="28"/>
      <c r="L405" s="34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28"/>
      <c r="D406" s="28"/>
      <c r="E406" s="28"/>
      <c r="F406" s="34"/>
      <c r="G406" s="92"/>
      <c r="H406" s="92"/>
      <c r="I406" s="28"/>
      <c r="J406" s="28"/>
      <c r="K406" s="28"/>
      <c r="L406" s="34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28"/>
      <c r="D407" s="28"/>
      <c r="E407" s="28"/>
      <c r="F407" s="34"/>
      <c r="G407" s="92"/>
      <c r="H407" s="92"/>
      <c r="I407" s="28"/>
      <c r="J407" s="28"/>
      <c r="K407" s="28"/>
      <c r="L407" s="34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28"/>
      <c r="D408" s="28"/>
      <c r="E408" s="28"/>
      <c r="F408" s="34"/>
      <c r="G408" s="92"/>
      <c r="H408" s="92"/>
      <c r="I408" s="28"/>
      <c r="J408" s="28"/>
      <c r="K408" s="28"/>
      <c r="L408" s="34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28"/>
      <c r="D409" s="28"/>
      <c r="E409" s="28"/>
      <c r="F409" s="34"/>
      <c r="G409" s="92"/>
      <c r="H409" s="92"/>
      <c r="I409" s="28"/>
      <c r="J409" s="28"/>
      <c r="K409" s="28"/>
      <c r="L409" s="34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28"/>
      <c r="D410" s="28"/>
      <c r="E410" s="28"/>
      <c r="F410" s="34"/>
      <c r="G410" s="92"/>
      <c r="H410" s="92"/>
      <c r="I410" s="28"/>
      <c r="J410" s="28"/>
      <c r="K410" s="28"/>
      <c r="L410" s="34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28"/>
      <c r="D411" s="28"/>
      <c r="E411" s="28"/>
      <c r="F411" s="34"/>
      <c r="G411" s="92"/>
      <c r="H411" s="92"/>
      <c r="I411" s="28"/>
      <c r="J411" s="28"/>
      <c r="K411" s="28"/>
      <c r="L411" s="34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28"/>
      <c r="D412" s="28"/>
      <c r="E412" s="28"/>
      <c r="F412" s="34"/>
      <c r="G412" s="92"/>
      <c r="H412" s="92"/>
      <c r="I412" s="28"/>
      <c r="J412" s="28"/>
      <c r="K412" s="28"/>
      <c r="L412" s="34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28"/>
      <c r="D413" s="28"/>
      <c r="E413" s="28"/>
      <c r="F413" s="34"/>
      <c r="G413" s="92"/>
      <c r="H413" s="92"/>
      <c r="I413" s="28"/>
      <c r="J413" s="28"/>
      <c r="K413" s="28"/>
      <c r="L413" s="34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28"/>
      <c r="D414" s="28"/>
      <c r="E414" s="28"/>
      <c r="F414" s="34"/>
      <c r="G414" s="92"/>
      <c r="H414" s="92"/>
      <c r="I414" s="28"/>
      <c r="J414" s="28"/>
      <c r="K414" s="28"/>
      <c r="L414" s="34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28"/>
      <c r="D415" s="28"/>
      <c r="E415" s="28"/>
      <c r="F415" s="34"/>
      <c r="G415" s="92"/>
      <c r="H415" s="92"/>
      <c r="I415" s="28"/>
      <c r="J415" s="28"/>
      <c r="K415" s="28"/>
      <c r="L415" s="34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28"/>
      <c r="D416" s="28"/>
      <c r="E416" s="28"/>
      <c r="F416" s="34"/>
      <c r="G416" s="92"/>
      <c r="H416" s="92"/>
      <c r="I416" s="28"/>
      <c r="J416" s="28"/>
      <c r="K416" s="28"/>
      <c r="L416" s="34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28"/>
      <c r="D417" s="28"/>
      <c r="E417" s="28"/>
      <c r="F417" s="34"/>
      <c r="G417" s="92"/>
      <c r="H417" s="92"/>
      <c r="I417" s="28"/>
      <c r="J417" s="28"/>
      <c r="K417" s="28"/>
      <c r="L417" s="34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28"/>
      <c r="D418" s="28"/>
      <c r="E418" s="28"/>
      <c r="F418" s="34"/>
      <c r="G418" s="92"/>
      <c r="H418" s="92"/>
      <c r="I418" s="28"/>
      <c r="J418" s="28"/>
      <c r="K418" s="28"/>
      <c r="L418" s="34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28"/>
      <c r="D419" s="28"/>
      <c r="E419" s="28"/>
      <c r="F419" s="34"/>
      <c r="G419" s="92"/>
      <c r="H419" s="92"/>
      <c r="I419" s="28"/>
      <c r="J419" s="28"/>
      <c r="K419" s="28"/>
      <c r="L419" s="34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28"/>
      <c r="D420" s="28"/>
      <c r="E420" s="28"/>
      <c r="F420" s="34"/>
      <c r="G420" s="92"/>
      <c r="H420" s="92"/>
      <c r="I420" s="28"/>
      <c r="J420" s="28"/>
      <c r="K420" s="28"/>
      <c r="L420" s="34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28"/>
      <c r="D421" s="28"/>
      <c r="E421" s="28"/>
      <c r="F421" s="34"/>
      <c r="G421" s="92"/>
      <c r="H421" s="92"/>
      <c r="I421" s="28"/>
      <c r="J421" s="28"/>
      <c r="K421" s="28"/>
      <c r="L421" s="34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28"/>
      <c r="D422" s="28"/>
      <c r="E422" s="28"/>
      <c r="F422" s="34"/>
      <c r="G422" s="92"/>
      <c r="H422" s="92"/>
      <c r="I422" s="28"/>
      <c r="J422" s="28"/>
      <c r="K422" s="28"/>
      <c r="L422" s="34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28"/>
      <c r="D423" s="28"/>
      <c r="E423" s="28"/>
      <c r="F423" s="34"/>
      <c r="G423" s="92"/>
      <c r="H423" s="92"/>
      <c r="I423" s="28"/>
      <c r="J423" s="28"/>
      <c r="K423" s="28"/>
      <c r="L423" s="34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28"/>
      <c r="D424" s="28"/>
      <c r="E424" s="28"/>
      <c r="F424" s="34"/>
      <c r="G424" s="92"/>
      <c r="H424" s="92"/>
      <c r="I424" s="28"/>
      <c r="J424" s="28"/>
      <c r="K424" s="28"/>
      <c r="L424" s="34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28"/>
      <c r="D425" s="28"/>
      <c r="E425" s="28"/>
      <c r="F425" s="34"/>
      <c r="G425" s="92"/>
      <c r="H425" s="92"/>
      <c r="I425" s="28"/>
      <c r="J425" s="28"/>
      <c r="K425" s="28"/>
      <c r="L425" s="34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28"/>
      <c r="D426" s="28"/>
      <c r="E426" s="28"/>
      <c r="F426" s="34"/>
      <c r="G426" s="92"/>
      <c r="H426" s="92"/>
      <c r="I426" s="28"/>
      <c r="J426" s="28"/>
      <c r="K426" s="28"/>
      <c r="L426" s="34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28"/>
      <c r="D427" s="28"/>
      <c r="E427" s="28"/>
      <c r="F427" s="34"/>
      <c r="G427" s="92"/>
      <c r="H427" s="92"/>
      <c r="I427" s="28"/>
      <c r="J427" s="28"/>
      <c r="K427" s="28"/>
      <c r="L427" s="34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28"/>
      <c r="D428" s="28"/>
      <c r="E428" s="28"/>
      <c r="F428" s="34"/>
      <c r="G428" s="92"/>
      <c r="H428" s="92"/>
      <c r="I428" s="28"/>
      <c r="J428" s="28"/>
      <c r="K428" s="28"/>
      <c r="L428" s="34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28"/>
      <c r="D429" s="28"/>
      <c r="E429" s="28"/>
      <c r="F429" s="34"/>
      <c r="G429" s="92"/>
      <c r="H429" s="92"/>
      <c r="I429" s="28"/>
      <c r="J429" s="28"/>
      <c r="K429" s="28"/>
      <c r="L429" s="34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28"/>
      <c r="D430" s="28"/>
      <c r="E430" s="28"/>
      <c r="F430" s="34"/>
      <c r="G430" s="92"/>
      <c r="H430" s="92"/>
      <c r="I430" s="28"/>
      <c r="J430" s="28"/>
      <c r="K430" s="28"/>
      <c r="L430" s="34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28"/>
      <c r="D431" s="28"/>
      <c r="E431" s="28"/>
      <c r="F431" s="34"/>
      <c r="G431" s="92"/>
      <c r="H431" s="92"/>
      <c r="I431" s="28"/>
      <c r="J431" s="28"/>
      <c r="K431" s="28"/>
      <c r="L431" s="34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28"/>
      <c r="D432" s="28"/>
      <c r="E432" s="28"/>
      <c r="F432" s="34"/>
      <c r="G432" s="92"/>
      <c r="H432" s="92"/>
      <c r="I432" s="28"/>
      <c r="J432" s="28"/>
      <c r="K432" s="28"/>
      <c r="L432" s="34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28"/>
      <c r="D433" s="28"/>
      <c r="E433" s="28"/>
      <c r="F433" s="34"/>
      <c r="G433" s="92"/>
      <c r="H433" s="92"/>
      <c r="I433" s="28"/>
      <c r="J433" s="28"/>
      <c r="K433" s="28"/>
      <c r="L433" s="34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28"/>
      <c r="D434" s="28"/>
      <c r="E434" s="28"/>
      <c r="F434" s="34"/>
      <c r="G434" s="92"/>
      <c r="H434" s="92"/>
      <c r="I434" s="28"/>
      <c r="J434" s="28"/>
      <c r="K434" s="28"/>
      <c r="L434" s="34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28"/>
      <c r="D435" s="28"/>
      <c r="E435" s="28"/>
      <c r="F435" s="34"/>
      <c r="G435" s="92"/>
      <c r="H435" s="92"/>
      <c r="I435" s="28"/>
      <c r="J435" s="28"/>
      <c r="K435" s="28"/>
      <c r="L435" s="34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28"/>
      <c r="D436" s="28"/>
      <c r="E436" s="28"/>
      <c r="F436" s="34"/>
      <c r="G436" s="92"/>
      <c r="H436" s="92"/>
      <c r="I436" s="28"/>
      <c r="J436" s="28"/>
      <c r="K436" s="28"/>
      <c r="L436" s="34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28"/>
      <c r="D437" s="28"/>
      <c r="E437" s="28"/>
      <c r="F437" s="34"/>
      <c r="G437" s="92"/>
      <c r="H437" s="92"/>
      <c r="I437" s="28"/>
      <c r="J437" s="28"/>
      <c r="K437" s="28"/>
      <c r="L437" s="34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28"/>
      <c r="D438" s="28"/>
      <c r="E438" s="28"/>
      <c r="F438" s="34"/>
      <c r="G438" s="92"/>
      <c r="H438" s="92"/>
      <c r="I438" s="28"/>
      <c r="J438" s="28"/>
      <c r="K438" s="28"/>
      <c r="L438" s="34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28"/>
      <c r="D439" s="28"/>
      <c r="E439" s="28"/>
      <c r="F439" s="34"/>
      <c r="G439" s="92"/>
      <c r="H439" s="92"/>
      <c r="I439" s="28"/>
      <c r="J439" s="28"/>
      <c r="K439" s="28"/>
      <c r="L439" s="34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28"/>
      <c r="D440" s="28"/>
      <c r="E440" s="28"/>
      <c r="F440" s="34"/>
      <c r="G440" s="92"/>
      <c r="H440" s="92"/>
      <c r="I440" s="28"/>
      <c r="J440" s="28"/>
      <c r="K440" s="28"/>
      <c r="L440" s="34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28"/>
      <c r="D441" s="28"/>
      <c r="E441" s="28"/>
      <c r="F441" s="34"/>
      <c r="G441" s="92"/>
      <c r="H441" s="92"/>
      <c r="I441" s="28"/>
      <c r="J441" s="28"/>
      <c r="K441" s="28"/>
      <c r="L441" s="34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28"/>
      <c r="D442" s="28"/>
      <c r="E442" s="28"/>
      <c r="F442" s="34"/>
      <c r="G442" s="92"/>
      <c r="H442" s="92"/>
      <c r="I442" s="28"/>
      <c r="J442" s="28"/>
      <c r="K442" s="28"/>
      <c r="L442" s="34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28"/>
      <c r="D443" s="28"/>
      <c r="E443" s="28"/>
      <c r="F443" s="34"/>
      <c r="G443" s="92"/>
      <c r="H443" s="92"/>
      <c r="I443" s="28"/>
      <c r="J443" s="28"/>
      <c r="K443" s="28"/>
      <c r="L443" s="34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28"/>
      <c r="D444" s="28"/>
      <c r="E444" s="28"/>
      <c r="F444" s="34"/>
      <c r="G444" s="92"/>
      <c r="H444" s="92"/>
      <c r="I444" s="28"/>
      <c r="J444" s="28"/>
      <c r="K444" s="28"/>
      <c r="L444" s="34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28"/>
      <c r="D445" s="28"/>
      <c r="E445" s="28"/>
      <c r="F445" s="34"/>
      <c r="G445" s="92"/>
      <c r="H445" s="92"/>
      <c r="I445" s="28"/>
      <c r="J445" s="28"/>
      <c r="K445" s="28"/>
      <c r="L445" s="34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28"/>
      <c r="D446" s="28"/>
      <c r="E446" s="28"/>
      <c r="F446" s="34"/>
      <c r="G446" s="92"/>
      <c r="H446" s="92"/>
      <c r="I446" s="28"/>
      <c r="J446" s="28"/>
      <c r="K446" s="28"/>
      <c r="L446" s="34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28"/>
      <c r="D447" s="28"/>
      <c r="E447" s="28"/>
      <c r="F447" s="34"/>
      <c r="G447" s="92"/>
      <c r="H447" s="92"/>
      <c r="I447" s="28"/>
      <c r="J447" s="28"/>
      <c r="K447" s="28"/>
      <c r="L447" s="34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28"/>
      <c r="D448" s="28"/>
      <c r="E448" s="28"/>
      <c r="F448" s="34"/>
      <c r="G448" s="92"/>
      <c r="H448" s="92"/>
      <c r="I448" s="28"/>
      <c r="J448" s="28"/>
      <c r="K448" s="28"/>
      <c r="L448" s="34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28"/>
      <c r="D449" s="28"/>
      <c r="E449" s="28"/>
      <c r="F449" s="34"/>
      <c r="G449" s="92"/>
      <c r="H449" s="92"/>
      <c r="I449" s="28"/>
      <c r="J449" s="28"/>
      <c r="K449" s="28"/>
      <c r="L449" s="34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28"/>
      <c r="D450" s="28"/>
      <c r="E450" s="28"/>
      <c r="F450" s="34"/>
      <c r="G450" s="92"/>
      <c r="H450" s="92"/>
      <c r="I450" s="28"/>
      <c r="J450" s="28"/>
      <c r="K450" s="28"/>
      <c r="L450" s="34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28"/>
      <c r="D451" s="28"/>
      <c r="E451" s="28"/>
      <c r="F451" s="34"/>
      <c r="G451" s="92"/>
      <c r="H451" s="92"/>
      <c r="I451" s="28"/>
      <c r="J451" s="28"/>
      <c r="K451" s="28"/>
      <c r="L451" s="34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28"/>
      <c r="D452" s="28"/>
      <c r="E452" s="28"/>
      <c r="F452" s="34"/>
      <c r="G452" s="92"/>
      <c r="H452" s="92"/>
      <c r="I452" s="28"/>
      <c r="J452" s="28"/>
      <c r="K452" s="28"/>
      <c r="L452" s="34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28"/>
      <c r="D453" s="28"/>
      <c r="E453" s="28"/>
      <c r="F453" s="34"/>
      <c r="G453" s="92"/>
      <c r="H453" s="92"/>
      <c r="I453" s="28"/>
      <c r="J453" s="28"/>
      <c r="K453" s="28"/>
      <c r="L453" s="34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28"/>
      <c r="D454" s="28"/>
      <c r="E454" s="28"/>
      <c r="F454" s="34"/>
      <c r="G454" s="92"/>
      <c r="H454" s="92"/>
      <c r="I454" s="28"/>
      <c r="J454" s="28"/>
      <c r="K454" s="28"/>
      <c r="L454" s="34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28"/>
      <c r="D455" s="28"/>
      <c r="E455" s="28"/>
      <c r="F455" s="34"/>
      <c r="G455" s="92"/>
      <c r="H455" s="92"/>
      <c r="I455" s="28"/>
      <c r="J455" s="28"/>
      <c r="K455" s="28"/>
      <c r="L455" s="34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28"/>
      <c r="D456" s="28"/>
      <c r="E456" s="28"/>
      <c r="F456" s="34"/>
      <c r="G456" s="92"/>
      <c r="H456" s="92"/>
      <c r="I456" s="28"/>
      <c r="J456" s="28"/>
      <c r="K456" s="28"/>
      <c r="L456" s="34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28"/>
      <c r="D457" s="28"/>
      <c r="E457" s="28"/>
      <c r="F457" s="34"/>
      <c r="G457" s="92"/>
      <c r="H457" s="92"/>
      <c r="I457" s="28"/>
      <c r="J457" s="28"/>
      <c r="K457" s="28"/>
      <c r="L457" s="34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28"/>
      <c r="D458" s="28"/>
      <c r="E458" s="28"/>
      <c r="F458" s="34"/>
      <c r="G458" s="92"/>
      <c r="H458" s="92"/>
      <c r="I458" s="28"/>
      <c r="J458" s="28"/>
      <c r="K458" s="28"/>
      <c r="L458" s="34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28"/>
      <c r="D459" s="28"/>
      <c r="E459" s="28"/>
      <c r="F459" s="34"/>
      <c r="G459" s="92"/>
      <c r="H459" s="92"/>
      <c r="I459" s="28"/>
      <c r="J459" s="28"/>
      <c r="K459" s="28"/>
      <c r="L459" s="34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28"/>
      <c r="D460" s="28"/>
      <c r="E460" s="28"/>
      <c r="F460" s="34"/>
      <c r="G460" s="92"/>
      <c r="H460" s="92"/>
      <c r="I460" s="28"/>
      <c r="J460" s="28"/>
      <c r="K460" s="28"/>
      <c r="L460" s="34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28"/>
      <c r="D461" s="28"/>
      <c r="E461" s="28"/>
      <c r="F461" s="34"/>
      <c r="G461" s="92"/>
      <c r="H461" s="92"/>
      <c r="I461" s="28"/>
      <c r="J461" s="28"/>
      <c r="K461" s="28"/>
      <c r="L461" s="34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28"/>
      <c r="D462" s="28"/>
      <c r="E462" s="28"/>
      <c r="F462" s="34"/>
      <c r="G462" s="92"/>
      <c r="H462" s="92"/>
      <c r="I462" s="28"/>
      <c r="J462" s="28"/>
      <c r="K462" s="28"/>
      <c r="L462" s="34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28"/>
      <c r="D463" s="28"/>
      <c r="E463" s="28"/>
      <c r="F463" s="34"/>
      <c r="G463" s="92"/>
      <c r="H463" s="92"/>
      <c r="I463" s="28"/>
      <c r="J463" s="28"/>
      <c r="K463" s="28"/>
      <c r="L463" s="34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28"/>
      <c r="D464" s="28"/>
      <c r="E464" s="28"/>
      <c r="F464" s="34"/>
      <c r="G464" s="92"/>
      <c r="H464" s="92"/>
      <c r="I464" s="28"/>
      <c r="J464" s="28"/>
      <c r="K464" s="28"/>
      <c r="L464" s="34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28"/>
      <c r="D465" s="28"/>
      <c r="E465" s="28"/>
      <c r="F465" s="34"/>
      <c r="G465" s="92"/>
      <c r="H465" s="92"/>
      <c r="I465" s="28"/>
      <c r="J465" s="28"/>
      <c r="K465" s="28"/>
      <c r="L465" s="34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28"/>
      <c r="D466" s="28"/>
      <c r="E466" s="28"/>
      <c r="F466" s="34"/>
      <c r="G466" s="92"/>
      <c r="H466" s="92"/>
      <c r="I466" s="28"/>
      <c r="J466" s="28"/>
      <c r="K466" s="28"/>
      <c r="L466" s="34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28"/>
      <c r="D467" s="28"/>
      <c r="E467" s="28"/>
      <c r="F467" s="34"/>
      <c r="G467" s="92"/>
      <c r="H467" s="92"/>
      <c r="I467" s="28"/>
      <c r="J467" s="28"/>
      <c r="K467" s="28"/>
      <c r="L467" s="34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28"/>
      <c r="D468" s="28"/>
      <c r="E468" s="28"/>
      <c r="F468" s="34"/>
      <c r="G468" s="92"/>
      <c r="H468" s="92"/>
      <c r="I468" s="28"/>
      <c r="J468" s="28"/>
      <c r="K468" s="28"/>
      <c r="L468" s="34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28"/>
      <c r="D469" s="28"/>
      <c r="E469" s="28"/>
      <c r="F469" s="34"/>
      <c r="G469" s="92"/>
      <c r="H469" s="92"/>
      <c r="I469" s="28"/>
      <c r="J469" s="28"/>
      <c r="K469" s="28"/>
      <c r="L469" s="34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28"/>
      <c r="D470" s="28"/>
      <c r="E470" s="28"/>
      <c r="F470" s="34"/>
      <c r="G470" s="92"/>
      <c r="H470" s="92"/>
      <c r="I470" s="28"/>
      <c r="J470" s="28"/>
      <c r="K470" s="28"/>
      <c r="L470" s="34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28"/>
      <c r="D471" s="28"/>
      <c r="E471" s="28"/>
      <c r="F471" s="34"/>
      <c r="G471" s="92"/>
      <c r="H471" s="92"/>
      <c r="I471" s="28"/>
      <c r="J471" s="28"/>
      <c r="K471" s="28"/>
      <c r="L471" s="34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28"/>
      <c r="D472" s="28"/>
      <c r="E472" s="28"/>
      <c r="F472" s="34"/>
      <c r="G472" s="92"/>
      <c r="H472" s="92"/>
      <c r="I472" s="28"/>
      <c r="J472" s="28"/>
      <c r="K472" s="28"/>
      <c r="L472" s="34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28"/>
      <c r="D473" s="28"/>
      <c r="E473" s="28"/>
      <c r="F473" s="34"/>
      <c r="G473" s="92"/>
      <c r="H473" s="92"/>
      <c r="I473" s="28"/>
      <c r="J473" s="28"/>
      <c r="K473" s="28"/>
      <c r="L473" s="34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28"/>
      <c r="D474" s="28"/>
      <c r="E474" s="28"/>
      <c r="F474" s="34"/>
      <c r="G474" s="92"/>
      <c r="H474" s="92"/>
      <c r="I474" s="28"/>
      <c r="J474" s="28"/>
      <c r="K474" s="28"/>
      <c r="L474" s="34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28"/>
      <c r="D475" s="28"/>
      <c r="E475" s="28"/>
      <c r="F475" s="34"/>
      <c r="G475" s="92"/>
      <c r="H475" s="92"/>
      <c r="I475" s="28"/>
      <c r="J475" s="28"/>
      <c r="K475" s="28"/>
      <c r="L475" s="34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28"/>
      <c r="D476" s="28"/>
      <c r="E476" s="28"/>
      <c r="F476" s="34"/>
      <c r="G476" s="92"/>
      <c r="H476" s="92"/>
      <c r="I476" s="28"/>
      <c r="J476" s="28"/>
      <c r="K476" s="28"/>
      <c r="L476" s="34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28"/>
      <c r="D477" s="28"/>
      <c r="E477" s="28"/>
      <c r="F477" s="34"/>
      <c r="G477" s="92"/>
      <c r="H477" s="92"/>
      <c r="I477" s="28"/>
      <c r="J477" s="28"/>
      <c r="K477" s="28"/>
      <c r="L477" s="34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28"/>
      <c r="D478" s="28"/>
      <c r="E478" s="28"/>
      <c r="F478" s="34"/>
      <c r="G478" s="92"/>
      <c r="H478" s="92"/>
      <c r="I478" s="28"/>
      <c r="J478" s="28"/>
      <c r="K478" s="28"/>
      <c r="L478" s="34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28"/>
      <c r="D479" s="28"/>
      <c r="E479" s="28"/>
      <c r="F479" s="34"/>
      <c r="G479" s="92"/>
      <c r="H479" s="92"/>
      <c r="I479" s="28"/>
      <c r="J479" s="28"/>
      <c r="K479" s="28"/>
      <c r="L479" s="34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28"/>
      <c r="D480" s="28"/>
      <c r="E480" s="28"/>
      <c r="F480" s="34"/>
      <c r="G480" s="92"/>
      <c r="H480" s="92"/>
      <c r="I480" s="28"/>
      <c r="J480" s="28"/>
      <c r="K480" s="28"/>
      <c r="L480" s="34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28"/>
      <c r="D481" s="28"/>
      <c r="E481" s="28"/>
      <c r="F481" s="34"/>
      <c r="G481" s="92"/>
      <c r="H481" s="92"/>
      <c r="I481" s="28"/>
      <c r="J481" s="28"/>
      <c r="K481" s="28"/>
      <c r="L481" s="34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28"/>
      <c r="D482" s="28"/>
      <c r="E482" s="28"/>
      <c r="F482" s="34"/>
      <c r="G482" s="92"/>
      <c r="H482" s="92"/>
      <c r="I482" s="28"/>
      <c r="J482" s="28"/>
      <c r="K482" s="28"/>
      <c r="L482" s="34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28"/>
      <c r="D483" s="28"/>
      <c r="E483" s="28"/>
      <c r="F483" s="34"/>
      <c r="G483" s="92"/>
      <c r="H483" s="92"/>
      <c r="I483" s="28"/>
      <c r="J483" s="28"/>
      <c r="K483" s="28"/>
      <c r="L483" s="34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28"/>
      <c r="D484" s="28"/>
      <c r="E484" s="28"/>
      <c r="F484" s="34"/>
      <c r="G484" s="92"/>
      <c r="H484" s="92"/>
      <c r="I484" s="28"/>
      <c r="J484" s="28"/>
      <c r="K484" s="28"/>
      <c r="L484" s="34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28"/>
      <c r="D485" s="28"/>
      <c r="E485" s="28"/>
      <c r="F485" s="34"/>
      <c r="G485" s="92"/>
      <c r="H485" s="92"/>
      <c r="I485" s="28"/>
      <c r="J485" s="28"/>
      <c r="K485" s="28"/>
      <c r="L485" s="34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28"/>
      <c r="D486" s="28"/>
      <c r="E486" s="28"/>
      <c r="F486" s="34"/>
      <c r="G486" s="92"/>
      <c r="H486" s="92"/>
      <c r="I486" s="28"/>
      <c r="J486" s="28"/>
      <c r="K486" s="28"/>
      <c r="L486" s="34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28"/>
      <c r="D487" s="28"/>
      <c r="E487" s="28"/>
      <c r="F487" s="34"/>
      <c r="G487" s="92"/>
      <c r="H487" s="92"/>
      <c r="I487" s="28"/>
      <c r="J487" s="28"/>
      <c r="K487" s="28"/>
      <c r="L487" s="34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28"/>
      <c r="D488" s="28"/>
      <c r="E488" s="28"/>
      <c r="F488" s="34"/>
      <c r="G488" s="92"/>
      <c r="H488" s="92"/>
      <c r="I488" s="28"/>
      <c r="J488" s="28"/>
      <c r="K488" s="28"/>
      <c r="L488" s="34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28"/>
      <c r="D489" s="28"/>
      <c r="E489" s="28"/>
      <c r="F489" s="34"/>
      <c r="G489" s="92"/>
      <c r="H489" s="92"/>
      <c r="I489" s="28"/>
      <c r="J489" s="28"/>
      <c r="K489" s="28"/>
      <c r="L489" s="34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28"/>
      <c r="D490" s="28"/>
      <c r="E490" s="28"/>
      <c r="F490" s="34"/>
      <c r="G490" s="92"/>
      <c r="H490" s="92"/>
      <c r="I490" s="28"/>
      <c r="J490" s="28"/>
      <c r="K490" s="28"/>
      <c r="L490" s="34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28"/>
      <c r="D491" s="28"/>
      <c r="E491" s="28"/>
      <c r="F491" s="34"/>
      <c r="G491" s="92"/>
      <c r="H491" s="92"/>
      <c r="I491" s="28"/>
      <c r="J491" s="28"/>
      <c r="K491" s="28"/>
      <c r="L491" s="34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28"/>
      <c r="D492" s="28"/>
      <c r="E492" s="28"/>
      <c r="F492" s="34"/>
      <c r="G492" s="92"/>
      <c r="H492" s="92"/>
      <c r="I492" s="28"/>
      <c r="J492" s="28"/>
      <c r="K492" s="28"/>
      <c r="L492" s="34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28"/>
      <c r="D493" s="28"/>
      <c r="E493" s="28"/>
      <c r="F493" s="34"/>
      <c r="G493" s="92"/>
      <c r="H493" s="92"/>
      <c r="I493" s="28"/>
      <c r="J493" s="28"/>
      <c r="K493" s="28"/>
      <c r="L493" s="34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28"/>
      <c r="D494" s="28"/>
      <c r="E494" s="28"/>
      <c r="F494" s="34"/>
      <c r="G494" s="92"/>
      <c r="H494" s="92"/>
      <c r="I494" s="28"/>
      <c r="J494" s="28"/>
      <c r="K494" s="28"/>
      <c r="L494" s="34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28"/>
      <c r="D495" s="28"/>
      <c r="E495" s="28"/>
      <c r="F495" s="34"/>
      <c r="G495" s="92"/>
      <c r="H495" s="92"/>
      <c r="I495" s="28"/>
      <c r="J495" s="28"/>
      <c r="K495" s="28"/>
      <c r="L495" s="34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28"/>
      <c r="D496" s="28"/>
      <c r="E496" s="28"/>
      <c r="F496" s="34"/>
      <c r="G496" s="92"/>
      <c r="H496" s="92"/>
      <c r="I496" s="28"/>
      <c r="J496" s="28"/>
      <c r="K496" s="28"/>
      <c r="L496" s="34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28"/>
      <c r="D497" s="28"/>
      <c r="E497" s="28"/>
      <c r="F497" s="34"/>
      <c r="G497" s="92"/>
      <c r="H497" s="92"/>
      <c r="I497" s="28"/>
      <c r="J497" s="28"/>
      <c r="K497" s="28"/>
      <c r="L497" s="34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28"/>
      <c r="D498" s="28"/>
      <c r="E498" s="28"/>
      <c r="F498" s="34"/>
      <c r="G498" s="92"/>
      <c r="H498" s="92"/>
      <c r="I498" s="28"/>
      <c r="J498" s="28"/>
      <c r="K498" s="28"/>
      <c r="L498" s="34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28"/>
      <c r="D499" s="28"/>
      <c r="E499" s="28"/>
      <c r="F499" s="34"/>
      <c r="G499" s="92"/>
      <c r="H499" s="92"/>
      <c r="I499" s="28"/>
      <c r="J499" s="28"/>
      <c r="K499" s="28"/>
      <c r="L499" s="34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28"/>
      <c r="D500" s="28"/>
      <c r="E500" s="28"/>
      <c r="F500" s="34"/>
      <c r="G500" s="92"/>
      <c r="H500" s="92"/>
      <c r="I500" s="28"/>
      <c r="J500" s="28"/>
      <c r="K500" s="28"/>
      <c r="L500" s="34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28"/>
      <c r="D501" s="28"/>
      <c r="E501" s="28"/>
      <c r="F501" s="34"/>
      <c r="G501" s="92"/>
      <c r="H501" s="92"/>
      <c r="I501" s="28"/>
      <c r="J501" s="28"/>
      <c r="K501" s="28"/>
      <c r="L501" s="34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28"/>
      <c r="D502" s="28"/>
      <c r="E502" s="28"/>
      <c r="F502" s="34"/>
      <c r="G502" s="92"/>
      <c r="H502" s="92"/>
      <c r="I502" s="28"/>
      <c r="J502" s="28"/>
      <c r="K502" s="28"/>
      <c r="L502" s="34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28"/>
      <c r="D503" s="28"/>
      <c r="E503" s="28"/>
      <c r="F503" s="34"/>
      <c r="G503" s="92"/>
      <c r="H503" s="92"/>
      <c r="I503" s="28"/>
      <c r="J503" s="28"/>
      <c r="K503" s="28"/>
      <c r="L503" s="34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28"/>
      <c r="D504" s="28"/>
      <c r="E504" s="28"/>
      <c r="F504" s="34"/>
      <c r="G504" s="92"/>
      <c r="H504" s="92"/>
      <c r="I504" s="28"/>
      <c r="J504" s="28"/>
      <c r="K504" s="28"/>
      <c r="L504" s="34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28"/>
      <c r="D505" s="28"/>
      <c r="E505" s="28"/>
      <c r="F505" s="34"/>
      <c r="G505" s="92"/>
      <c r="H505" s="92"/>
      <c r="I505" s="28"/>
      <c r="J505" s="28"/>
      <c r="K505" s="28"/>
      <c r="L505" s="34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28"/>
      <c r="D506" s="28"/>
      <c r="E506" s="28"/>
      <c r="F506" s="34"/>
      <c r="G506" s="92"/>
      <c r="H506" s="92"/>
      <c r="I506" s="28"/>
      <c r="J506" s="28"/>
      <c r="K506" s="28"/>
      <c r="L506" s="34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28"/>
      <c r="D507" s="28"/>
      <c r="E507" s="28"/>
      <c r="F507" s="34"/>
      <c r="G507" s="92"/>
      <c r="H507" s="92"/>
      <c r="I507" s="28"/>
      <c r="J507" s="28"/>
      <c r="K507" s="28"/>
      <c r="L507" s="34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28"/>
      <c r="D508" s="28"/>
      <c r="E508" s="28"/>
      <c r="F508" s="34"/>
      <c r="G508" s="92"/>
      <c r="H508" s="92"/>
      <c r="I508" s="28"/>
      <c r="J508" s="28"/>
      <c r="K508" s="28"/>
      <c r="L508" s="34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28"/>
      <c r="D509" s="28"/>
      <c r="E509" s="28"/>
      <c r="F509" s="34"/>
      <c r="G509" s="92"/>
      <c r="H509" s="92"/>
      <c r="I509" s="28"/>
      <c r="J509" s="28"/>
      <c r="K509" s="28"/>
      <c r="L509" s="34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28"/>
      <c r="D510" s="28"/>
      <c r="E510" s="28"/>
      <c r="F510" s="34"/>
      <c r="G510" s="92"/>
      <c r="H510" s="92"/>
      <c r="I510" s="28"/>
      <c r="J510" s="28"/>
      <c r="K510" s="28"/>
      <c r="L510" s="34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28"/>
      <c r="D511" s="28"/>
      <c r="E511" s="28"/>
      <c r="F511" s="34"/>
      <c r="G511" s="92"/>
      <c r="H511" s="92"/>
      <c r="I511" s="28"/>
      <c r="J511" s="28"/>
      <c r="K511" s="28"/>
      <c r="L511" s="34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28"/>
      <c r="D512" s="28"/>
      <c r="E512" s="28"/>
      <c r="F512" s="34"/>
      <c r="G512" s="92"/>
      <c r="H512" s="92"/>
      <c r="I512" s="28"/>
      <c r="J512" s="28"/>
      <c r="K512" s="28"/>
      <c r="L512" s="34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28"/>
      <c r="D513" s="28"/>
      <c r="E513" s="28"/>
      <c r="F513" s="34"/>
      <c r="G513" s="92"/>
      <c r="H513" s="92"/>
      <c r="I513" s="28"/>
      <c r="J513" s="28"/>
      <c r="K513" s="28"/>
      <c r="L513" s="34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28"/>
      <c r="D514" s="28"/>
      <c r="E514" s="28"/>
      <c r="F514" s="34"/>
      <c r="G514" s="92"/>
      <c r="H514" s="92"/>
      <c r="I514" s="28"/>
      <c r="J514" s="28"/>
      <c r="K514" s="28"/>
      <c r="L514" s="34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28"/>
      <c r="D515" s="28"/>
      <c r="E515" s="28"/>
      <c r="F515" s="34"/>
      <c r="G515" s="92"/>
      <c r="H515" s="92"/>
      <c r="I515" s="28"/>
      <c r="J515" s="28"/>
      <c r="K515" s="28"/>
      <c r="L515" s="34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28"/>
      <c r="D516" s="28"/>
      <c r="E516" s="28"/>
      <c r="F516" s="34"/>
      <c r="G516" s="92"/>
      <c r="H516" s="92"/>
      <c r="I516" s="28"/>
      <c r="J516" s="28"/>
      <c r="K516" s="28"/>
      <c r="L516" s="34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28"/>
      <c r="D517" s="28"/>
      <c r="E517" s="28"/>
      <c r="F517" s="34"/>
      <c r="G517" s="92"/>
      <c r="H517" s="92"/>
      <c r="I517" s="28"/>
      <c r="J517" s="28"/>
      <c r="K517" s="28"/>
      <c r="L517" s="34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28"/>
      <c r="D518" s="28"/>
      <c r="E518" s="28"/>
      <c r="F518" s="34"/>
      <c r="G518" s="92"/>
      <c r="H518" s="92"/>
      <c r="I518" s="28"/>
      <c r="J518" s="28"/>
      <c r="K518" s="28"/>
      <c r="L518" s="34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28"/>
      <c r="D519" s="28"/>
      <c r="E519" s="28"/>
      <c r="F519" s="34"/>
      <c r="G519" s="92"/>
      <c r="H519" s="92"/>
      <c r="I519" s="28"/>
      <c r="J519" s="28"/>
      <c r="K519" s="28"/>
      <c r="L519" s="34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28"/>
      <c r="D520" s="28"/>
      <c r="E520" s="28"/>
      <c r="F520" s="34"/>
      <c r="G520" s="92"/>
      <c r="H520" s="92"/>
      <c r="I520" s="28"/>
      <c r="J520" s="28"/>
      <c r="K520" s="28"/>
      <c r="L520" s="34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28"/>
      <c r="D521" s="28"/>
      <c r="E521" s="28"/>
      <c r="F521" s="34"/>
      <c r="G521" s="92"/>
      <c r="H521" s="92"/>
      <c r="I521" s="28"/>
      <c r="J521" s="28"/>
      <c r="K521" s="28"/>
      <c r="L521" s="34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28"/>
      <c r="D522" s="28"/>
      <c r="E522" s="28"/>
      <c r="F522" s="34"/>
      <c r="G522" s="92"/>
      <c r="H522" s="92"/>
      <c r="I522" s="28"/>
      <c r="J522" s="28"/>
      <c r="K522" s="28"/>
      <c r="L522" s="34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28"/>
      <c r="D523" s="28"/>
      <c r="E523" s="28"/>
      <c r="F523" s="34"/>
      <c r="G523" s="92"/>
      <c r="H523" s="92"/>
      <c r="I523" s="28"/>
      <c r="J523" s="28"/>
      <c r="K523" s="28"/>
      <c r="L523" s="34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28"/>
      <c r="D524" s="28"/>
      <c r="E524" s="28"/>
      <c r="F524" s="34"/>
      <c r="G524" s="92"/>
      <c r="H524" s="92"/>
      <c r="I524" s="28"/>
      <c r="J524" s="28"/>
      <c r="K524" s="28"/>
      <c r="L524" s="34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28"/>
      <c r="D525" s="28"/>
      <c r="E525" s="28"/>
      <c r="F525" s="34"/>
      <c r="G525" s="92"/>
      <c r="H525" s="92"/>
      <c r="I525" s="28"/>
      <c r="J525" s="28"/>
      <c r="K525" s="28"/>
      <c r="L525" s="34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28"/>
      <c r="D526" s="28"/>
      <c r="E526" s="28"/>
      <c r="F526" s="34"/>
      <c r="G526" s="92"/>
      <c r="H526" s="92"/>
      <c r="I526" s="28"/>
      <c r="J526" s="28"/>
      <c r="K526" s="28"/>
      <c r="L526" s="34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28"/>
      <c r="D527" s="28"/>
      <c r="E527" s="28"/>
      <c r="F527" s="34"/>
      <c r="G527" s="92"/>
      <c r="H527" s="92"/>
      <c r="I527" s="28"/>
      <c r="J527" s="28"/>
      <c r="K527" s="28"/>
      <c r="L527" s="34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28"/>
      <c r="D528" s="28"/>
      <c r="E528" s="28"/>
      <c r="F528" s="34"/>
      <c r="G528" s="92"/>
      <c r="H528" s="92"/>
      <c r="I528" s="28"/>
      <c r="J528" s="28"/>
      <c r="K528" s="28"/>
      <c r="L528" s="34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28"/>
      <c r="D529" s="28"/>
      <c r="E529" s="28"/>
      <c r="F529" s="34"/>
      <c r="G529" s="92"/>
      <c r="H529" s="92"/>
      <c r="I529" s="28"/>
      <c r="J529" s="28"/>
      <c r="K529" s="28"/>
      <c r="L529" s="34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28"/>
      <c r="D530" s="28"/>
      <c r="E530" s="28"/>
      <c r="F530" s="34"/>
      <c r="G530" s="92"/>
      <c r="H530" s="92"/>
      <c r="I530" s="28"/>
      <c r="J530" s="28"/>
      <c r="K530" s="28"/>
      <c r="L530" s="34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28"/>
      <c r="D531" s="28"/>
      <c r="E531" s="28"/>
      <c r="F531" s="34"/>
      <c r="G531" s="92"/>
      <c r="H531" s="92"/>
      <c r="I531" s="28"/>
      <c r="J531" s="28"/>
      <c r="K531" s="28"/>
      <c r="L531" s="34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28"/>
      <c r="D532" s="28"/>
      <c r="E532" s="28"/>
      <c r="F532" s="34"/>
      <c r="G532" s="92"/>
      <c r="H532" s="92"/>
      <c r="I532" s="28"/>
      <c r="J532" s="28"/>
      <c r="K532" s="28"/>
      <c r="L532" s="34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28"/>
      <c r="D533" s="28"/>
      <c r="E533" s="28"/>
      <c r="F533" s="34"/>
      <c r="G533" s="92"/>
      <c r="H533" s="92"/>
      <c r="I533" s="28"/>
      <c r="J533" s="28"/>
      <c r="K533" s="28"/>
      <c r="L533" s="34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28"/>
      <c r="D534" s="28"/>
      <c r="E534" s="28"/>
      <c r="F534" s="34"/>
      <c r="G534" s="92"/>
      <c r="H534" s="92"/>
      <c r="I534" s="28"/>
      <c r="J534" s="28"/>
      <c r="K534" s="28"/>
      <c r="L534" s="34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28"/>
      <c r="D535" s="28"/>
      <c r="E535" s="28"/>
      <c r="F535" s="34"/>
      <c r="G535" s="92"/>
      <c r="H535" s="92"/>
      <c r="I535" s="28"/>
      <c r="J535" s="28"/>
      <c r="K535" s="28"/>
      <c r="L535" s="34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28"/>
      <c r="D536" s="28"/>
      <c r="E536" s="28"/>
      <c r="F536" s="34"/>
      <c r="G536" s="92"/>
      <c r="H536" s="92"/>
      <c r="I536" s="28"/>
      <c r="J536" s="28"/>
      <c r="K536" s="28"/>
      <c r="L536" s="34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28"/>
      <c r="D537" s="28"/>
      <c r="E537" s="28"/>
      <c r="F537" s="34"/>
      <c r="G537" s="92"/>
      <c r="H537" s="92"/>
      <c r="I537" s="28"/>
      <c r="J537" s="28"/>
      <c r="K537" s="28"/>
      <c r="L537" s="34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28"/>
      <c r="D538" s="28"/>
      <c r="E538" s="28"/>
      <c r="F538" s="34"/>
      <c r="G538" s="92"/>
      <c r="H538" s="92"/>
      <c r="I538" s="28"/>
      <c r="J538" s="28"/>
      <c r="K538" s="28"/>
      <c r="L538" s="34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28"/>
      <c r="D539" s="28"/>
      <c r="E539" s="28"/>
      <c r="F539" s="34"/>
      <c r="G539" s="92"/>
      <c r="H539" s="92"/>
      <c r="I539" s="28"/>
      <c r="J539" s="28"/>
      <c r="K539" s="28"/>
      <c r="L539" s="34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28"/>
      <c r="D540" s="28"/>
      <c r="E540" s="28"/>
      <c r="F540" s="34"/>
      <c r="G540" s="92"/>
      <c r="H540" s="92"/>
      <c r="I540" s="28"/>
      <c r="J540" s="28"/>
      <c r="K540" s="28"/>
      <c r="L540" s="34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28"/>
      <c r="D541" s="28"/>
      <c r="E541" s="28"/>
      <c r="F541" s="34"/>
      <c r="G541" s="92"/>
      <c r="H541" s="92"/>
      <c r="I541" s="28"/>
      <c r="J541" s="28"/>
      <c r="K541" s="28"/>
      <c r="L541" s="34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28"/>
      <c r="D542" s="28"/>
      <c r="E542" s="28"/>
      <c r="F542" s="34"/>
      <c r="G542" s="92"/>
      <c r="H542" s="92"/>
      <c r="I542" s="28"/>
      <c r="J542" s="28"/>
      <c r="K542" s="28"/>
      <c r="L542" s="34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28"/>
      <c r="D543" s="28"/>
      <c r="E543" s="28"/>
      <c r="F543" s="34"/>
      <c r="G543" s="92"/>
      <c r="H543" s="92"/>
      <c r="I543" s="28"/>
      <c r="J543" s="28"/>
      <c r="K543" s="28"/>
      <c r="L543" s="34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28"/>
      <c r="D544" s="28"/>
      <c r="E544" s="28"/>
      <c r="F544" s="34"/>
      <c r="G544" s="92"/>
      <c r="H544" s="92"/>
      <c r="I544" s="28"/>
      <c r="J544" s="28"/>
      <c r="K544" s="28"/>
      <c r="L544" s="34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28"/>
      <c r="D545" s="28"/>
      <c r="E545" s="28"/>
      <c r="F545" s="34"/>
      <c r="G545" s="92"/>
      <c r="H545" s="92"/>
      <c r="I545" s="28"/>
      <c r="J545" s="28"/>
      <c r="K545" s="28"/>
      <c r="L545" s="34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28"/>
      <c r="D546" s="28"/>
      <c r="E546" s="28"/>
      <c r="F546" s="34"/>
      <c r="G546" s="92"/>
      <c r="H546" s="92"/>
      <c r="I546" s="28"/>
      <c r="J546" s="28"/>
      <c r="K546" s="28"/>
      <c r="L546" s="34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28"/>
      <c r="D547" s="28"/>
      <c r="E547" s="28"/>
      <c r="F547" s="34"/>
      <c r="G547" s="92"/>
      <c r="H547" s="92"/>
      <c r="I547" s="28"/>
      <c r="J547" s="28"/>
      <c r="K547" s="28"/>
      <c r="L547" s="34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28"/>
      <c r="D548" s="28"/>
      <c r="E548" s="28"/>
      <c r="F548" s="34"/>
      <c r="G548" s="92"/>
      <c r="H548" s="92"/>
      <c r="I548" s="28"/>
      <c r="J548" s="28"/>
      <c r="K548" s="28"/>
      <c r="L548" s="34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28"/>
      <c r="D549" s="28"/>
      <c r="E549" s="28"/>
      <c r="F549" s="34"/>
      <c r="G549" s="92"/>
      <c r="H549" s="92"/>
      <c r="I549" s="28"/>
      <c r="J549" s="28"/>
      <c r="K549" s="28"/>
      <c r="L549" s="34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28"/>
      <c r="D550" s="28"/>
      <c r="E550" s="28"/>
      <c r="F550" s="34"/>
      <c r="G550" s="92"/>
      <c r="H550" s="92"/>
      <c r="I550" s="28"/>
      <c r="J550" s="28"/>
      <c r="K550" s="28"/>
      <c r="L550" s="34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28"/>
      <c r="D551" s="28"/>
      <c r="E551" s="28"/>
      <c r="F551" s="34"/>
      <c r="G551" s="92"/>
      <c r="H551" s="92"/>
      <c r="I551" s="28"/>
      <c r="J551" s="28"/>
      <c r="K551" s="28"/>
      <c r="L551" s="34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28"/>
      <c r="D552" s="28"/>
      <c r="E552" s="28"/>
      <c r="F552" s="34"/>
      <c r="G552" s="92"/>
      <c r="H552" s="92"/>
      <c r="I552" s="28"/>
      <c r="J552" s="28"/>
      <c r="K552" s="28"/>
      <c r="L552" s="34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28"/>
      <c r="D553" s="28"/>
      <c r="E553" s="28"/>
      <c r="F553" s="34"/>
      <c r="G553" s="92"/>
      <c r="H553" s="92"/>
      <c r="I553" s="28"/>
      <c r="J553" s="28"/>
      <c r="K553" s="28"/>
      <c r="L553" s="34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28"/>
      <c r="D554" s="28"/>
      <c r="E554" s="28"/>
      <c r="F554" s="34"/>
      <c r="G554" s="92"/>
      <c r="H554" s="92"/>
      <c r="I554" s="28"/>
      <c r="J554" s="28"/>
      <c r="K554" s="28"/>
      <c r="L554" s="34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28"/>
      <c r="D555" s="28"/>
      <c r="E555" s="28"/>
      <c r="F555" s="34"/>
      <c r="G555" s="92"/>
      <c r="H555" s="92"/>
      <c r="I555" s="28"/>
      <c r="J555" s="28"/>
      <c r="K555" s="28"/>
      <c r="L555" s="34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28"/>
      <c r="D556" s="28"/>
      <c r="E556" s="28"/>
      <c r="F556" s="34"/>
      <c r="G556" s="92"/>
      <c r="H556" s="92"/>
      <c r="I556" s="28"/>
      <c r="J556" s="28"/>
      <c r="K556" s="28"/>
      <c r="L556" s="34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28"/>
      <c r="D557" s="28"/>
      <c r="E557" s="28"/>
      <c r="F557" s="34"/>
      <c r="G557" s="92"/>
      <c r="H557" s="92"/>
      <c r="I557" s="28"/>
      <c r="J557" s="28"/>
      <c r="K557" s="28"/>
      <c r="L557" s="34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28"/>
      <c r="D558" s="28"/>
      <c r="E558" s="28"/>
      <c r="F558" s="34"/>
      <c r="G558" s="92"/>
      <c r="H558" s="92"/>
      <c r="I558" s="28"/>
      <c r="J558" s="28"/>
      <c r="K558" s="28"/>
      <c r="L558" s="34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28"/>
      <c r="D559" s="28"/>
      <c r="E559" s="28"/>
      <c r="F559" s="34"/>
      <c r="G559" s="92"/>
      <c r="H559" s="92"/>
      <c r="I559" s="28"/>
      <c r="J559" s="28"/>
      <c r="K559" s="28"/>
      <c r="L559" s="34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28"/>
      <c r="D560" s="28"/>
      <c r="E560" s="28"/>
      <c r="F560" s="34"/>
      <c r="G560" s="92"/>
      <c r="H560" s="92"/>
      <c r="I560" s="28"/>
      <c r="J560" s="28"/>
      <c r="K560" s="28"/>
      <c r="L560" s="34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28"/>
      <c r="D561" s="28"/>
      <c r="E561" s="28"/>
      <c r="F561" s="34"/>
      <c r="G561" s="92"/>
      <c r="H561" s="92"/>
      <c r="I561" s="28"/>
      <c r="J561" s="28"/>
      <c r="K561" s="28"/>
      <c r="L561" s="34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28"/>
      <c r="D562" s="28"/>
      <c r="E562" s="28"/>
      <c r="F562" s="34"/>
      <c r="G562" s="92"/>
      <c r="H562" s="92"/>
      <c r="I562" s="28"/>
      <c r="J562" s="28"/>
      <c r="K562" s="28"/>
      <c r="L562" s="34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28"/>
      <c r="D563" s="28"/>
      <c r="E563" s="28"/>
      <c r="F563" s="34"/>
      <c r="G563" s="92"/>
      <c r="H563" s="92"/>
      <c r="I563" s="28"/>
      <c r="J563" s="28"/>
      <c r="K563" s="28"/>
      <c r="L563" s="34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28"/>
      <c r="D564" s="28"/>
      <c r="E564" s="28"/>
      <c r="F564" s="34"/>
      <c r="G564" s="92"/>
      <c r="H564" s="92"/>
      <c r="I564" s="28"/>
      <c r="J564" s="28"/>
      <c r="K564" s="28"/>
      <c r="L564" s="34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28"/>
      <c r="D565" s="28"/>
      <c r="E565" s="28"/>
      <c r="F565" s="34"/>
      <c r="G565" s="92"/>
      <c r="H565" s="92"/>
      <c r="I565" s="28"/>
      <c r="J565" s="28"/>
      <c r="K565" s="28"/>
      <c r="L565" s="34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28"/>
      <c r="D566" s="28"/>
      <c r="E566" s="28"/>
      <c r="F566" s="34"/>
      <c r="G566" s="92"/>
      <c r="H566" s="92"/>
      <c r="I566" s="28"/>
      <c r="J566" s="28"/>
      <c r="K566" s="28"/>
      <c r="L566" s="34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28"/>
      <c r="D567" s="28"/>
      <c r="E567" s="28"/>
      <c r="F567" s="34"/>
      <c r="G567" s="92"/>
      <c r="H567" s="92"/>
      <c r="I567" s="28"/>
      <c r="J567" s="28"/>
      <c r="K567" s="28"/>
      <c r="L567" s="34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28"/>
      <c r="D568" s="28"/>
      <c r="E568" s="28"/>
      <c r="F568" s="34"/>
      <c r="G568" s="92"/>
      <c r="H568" s="92"/>
      <c r="I568" s="28"/>
      <c r="J568" s="28"/>
      <c r="K568" s="28"/>
      <c r="L568" s="34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28"/>
      <c r="D569" s="28"/>
      <c r="E569" s="28"/>
      <c r="F569" s="34"/>
      <c r="G569" s="92"/>
      <c r="H569" s="92"/>
      <c r="I569" s="28"/>
      <c r="J569" s="28"/>
      <c r="K569" s="28"/>
      <c r="L569" s="34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28"/>
      <c r="D570" s="28"/>
      <c r="E570" s="28"/>
      <c r="F570" s="34"/>
      <c r="G570" s="92"/>
      <c r="H570" s="92"/>
      <c r="I570" s="28"/>
      <c r="J570" s="28"/>
      <c r="K570" s="28"/>
      <c r="L570" s="34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28"/>
      <c r="D571" s="28"/>
      <c r="E571" s="28"/>
      <c r="F571" s="34"/>
      <c r="G571" s="92"/>
      <c r="H571" s="92"/>
      <c r="I571" s="28"/>
      <c r="J571" s="28"/>
      <c r="K571" s="28"/>
      <c r="L571" s="34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28"/>
      <c r="D572" s="28"/>
      <c r="E572" s="28"/>
      <c r="F572" s="34"/>
      <c r="G572" s="92"/>
      <c r="H572" s="92"/>
      <c r="I572" s="28"/>
      <c r="J572" s="28"/>
      <c r="K572" s="28"/>
      <c r="L572" s="34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28"/>
      <c r="D573" s="28"/>
      <c r="E573" s="28"/>
      <c r="F573" s="34"/>
      <c r="G573" s="92"/>
      <c r="H573" s="92"/>
      <c r="I573" s="28"/>
      <c r="J573" s="28"/>
      <c r="K573" s="28"/>
      <c r="L573" s="34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28"/>
      <c r="D574" s="28"/>
      <c r="E574" s="28"/>
      <c r="F574" s="34"/>
      <c r="G574" s="92"/>
      <c r="H574" s="92"/>
      <c r="I574" s="28"/>
      <c r="J574" s="28"/>
      <c r="K574" s="28"/>
      <c r="L574" s="34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28"/>
      <c r="D575" s="28"/>
      <c r="E575" s="28"/>
      <c r="F575" s="34"/>
      <c r="G575" s="92"/>
      <c r="H575" s="92"/>
      <c r="I575" s="28"/>
      <c r="J575" s="28"/>
      <c r="K575" s="28"/>
      <c r="L575" s="34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28"/>
      <c r="D576" s="28"/>
      <c r="E576" s="28"/>
      <c r="F576" s="34"/>
      <c r="G576" s="92"/>
      <c r="H576" s="92"/>
      <c r="I576" s="28"/>
      <c r="J576" s="28"/>
      <c r="K576" s="28"/>
      <c r="L576" s="34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28"/>
      <c r="D577" s="28"/>
      <c r="E577" s="28"/>
      <c r="F577" s="34"/>
      <c r="G577" s="92"/>
      <c r="H577" s="92"/>
      <c r="I577" s="28"/>
      <c r="J577" s="28"/>
      <c r="K577" s="28"/>
      <c r="L577" s="34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28"/>
      <c r="D578" s="28"/>
      <c r="E578" s="28"/>
      <c r="F578" s="34"/>
      <c r="G578" s="92"/>
      <c r="H578" s="92"/>
      <c r="I578" s="28"/>
      <c r="J578" s="28"/>
      <c r="K578" s="28"/>
      <c r="L578" s="34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28"/>
      <c r="D579" s="28"/>
      <c r="E579" s="28"/>
      <c r="F579" s="34"/>
      <c r="G579" s="92"/>
      <c r="H579" s="92"/>
      <c r="I579" s="28"/>
      <c r="J579" s="28"/>
      <c r="K579" s="28"/>
      <c r="L579" s="34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28"/>
      <c r="D580" s="28"/>
      <c r="E580" s="28"/>
      <c r="F580" s="34"/>
      <c r="G580" s="92"/>
      <c r="H580" s="92"/>
      <c r="I580" s="28"/>
      <c r="J580" s="28"/>
      <c r="K580" s="28"/>
      <c r="L580" s="34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28"/>
      <c r="D581" s="28"/>
      <c r="E581" s="28"/>
      <c r="F581" s="34"/>
      <c r="G581" s="92"/>
      <c r="H581" s="92"/>
      <c r="I581" s="28"/>
      <c r="J581" s="28"/>
      <c r="K581" s="28"/>
      <c r="L581" s="34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28"/>
      <c r="D582" s="28"/>
      <c r="E582" s="28"/>
      <c r="F582" s="34"/>
      <c r="G582" s="92"/>
      <c r="H582" s="92"/>
      <c r="I582" s="28"/>
      <c r="J582" s="28"/>
      <c r="K582" s="28"/>
      <c r="L582" s="34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28"/>
      <c r="D583" s="28"/>
      <c r="E583" s="28"/>
      <c r="F583" s="34"/>
      <c r="G583" s="92"/>
      <c r="H583" s="92"/>
      <c r="I583" s="28"/>
      <c r="J583" s="28"/>
      <c r="K583" s="28"/>
      <c r="L583" s="34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28"/>
      <c r="D584" s="28"/>
      <c r="E584" s="28"/>
      <c r="F584" s="34"/>
      <c r="G584" s="92"/>
      <c r="H584" s="92"/>
      <c r="I584" s="28"/>
      <c r="J584" s="28"/>
      <c r="K584" s="28"/>
      <c r="L584" s="34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28"/>
      <c r="D585" s="28"/>
      <c r="E585" s="28"/>
      <c r="F585" s="34"/>
      <c r="G585" s="92"/>
      <c r="H585" s="92"/>
      <c r="I585" s="28"/>
      <c r="J585" s="28"/>
      <c r="K585" s="28"/>
      <c r="L585" s="34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28"/>
      <c r="D586" s="28"/>
      <c r="E586" s="28"/>
      <c r="F586" s="34"/>
      <c r="G586" s="92"/>
      <c r="H586" s="92"/>
      <c r="I586" s="28"/>
      <c r="J586" s="28"/>
      <c r="K586" s="28"/>
      <c r="L586" s="34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28"/>
      <c r="D587" s="28"/>
      <c r="E587" s="28"/>
      <c r="F587" s="34"/>
      <c r="G587" s="92"/>
      <c r="H587" s="92"/>
      <c r="I587" s="28"/>
      <c r="J587" s="28"/>
      <c r="K587" s="28"/>
      <c r="L587" s="34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28"/>
      <c r="D588" s="28"/>
      <c r="E588" s="28"/>
      <c r="F588" s="34"/>
      <c r="G588" s="92"/>
      <c r="H588" s="92"/>
      <c r="I588" s="28"/>
      <c r="J588" s="28"/>
      <c r="K588" s="28"/>
      <c r="L588" s="34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28"/>
      <c r="D589" s="28"/>
      <c r="E589" s="28"/>
      <c r="F589" s="34"/>
      <c r="G589" s="92"/>
      <c r="H589" s="92"/>
      <c r="I589" s="28"/>
      <c r="J589" s="28"/>
      <c r="K589" s="28"/>
      <c r="L589" s="34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28"/>
      <c r="D590" s="28"/>
      <c r="E590" s="28"/>
      <c r="F590" s="34"/>
      <c r="G590" s="92"/>
      <c r="H590" s="92"/>
      <c r="I590" s="28"/>
      <c r="J590" s="28"/>
      <c r="K590" s="28"/>
      <c r="L590" s="34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28"/>
      <c r="D591" s="28"/>
      <c r="E591" s="28"/>
      <c r="F591" s="34"/>
      <c r="G591" s="92"/>
      <c r="H591" s="92"/>
      <c r="I591" s="28"/>
      <c r="J591" s="28"/>
      <c r="K591" s="28"/>
      <c r="L591" s="34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28"/>
      <c r="D592" s="28"/>
      <c r="E592" s="28"/>
      <c r="F592" s="34"/>
      <c r="G592" s="92"/>
      <c r="H592" s="92"/>
      <c r="I592" s="28"/>
      <c r="J592" s="28"/>
      <c r="K592" s="28"/>
      <c r="L592" s="34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28"/>
      <c r="D593" s="28"/>
      <c r="E593" s="28"/>
      <c r="F593" s="34"/>
      <c r="G593" s="92"/>
      <c r="H593" s="92"/>
      <c r="I593" s="28"/>
      <c r="J593" s="28"/>
      <c r="K593" s="28"/>
      <c r="L593" s="34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28"/>
      <c r="D594" s="28"/>
      <c r="E594" s="28"/>
      <c r="F594" s="34"/>
      <c r="G594" s="92"/>
      <c r="H594" s="92"/>
      <c r="I594" s="28"/>
      <c r="J594" s="28"/>
      <c r="K594" s="28"/>
      <c r="L594" s="34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28"/>
      <c r="D595" s="28"/>
      <c r="E595" s="28"/>
      <c r="F595" s="34"/>
      <c r="G595" s="92"/>
      <c r="H595" s="92"/>
      <c r="I595" s="28"/>
      <c r="J595" s="28"/>
      <c r="K595" s="28"/>
      <c r="L595" s="34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28"/>
      <c r="D596" s="28"/>
      <c r="E596" s="28"/>
      <c r="F596" s="34"/>
      <c r="G596" s="92"/>
      <c r="H596" s="92"/>
      <c r="I596" s="28"/>
      <c r="J596" s="28"/>
      <c r="K596" s="28"/>
      <c r="L596" s="34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28"/>
      <c r="D597" s="28"/>
      <c r="E597" s="28"/>
      <c r="F597" s="34"/>
      <c r="G597" s="92"/>
      <c r="H597" s="92"/>
      <c r="I597" s="28"/>
      <c r="J597" s="28"/>
      <c r="K597" s="28"/>
      <c r="L597" s="34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28"/>
      <c r="D598" s="28"/>
      <c r="E598" s="28"/>
      <c r="F598" s="34"/>
      <c r="G598" s="92"/>
      <c r="H598" s="92"/>
      <c r="I598" s="28"/>
      <c r="J598" s="28"/>
      <c r="K598" s="28"/>
      <c r="L598" s="34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28"/>
      <c r="D599" s="28"/>
      <c r="E599" s="28"/>
      <c r="F599" s="34"/>
      <c r="G599" s="92"/>
      <c r="H599" s="92"/>
      <c r="I599" s="28"/>
      <c r="J599" s="28"/>
      <c r="K599" s="28"/>
      <c r="L599" s="34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28"/>
      <c r="D600" s="28"/>
      <c r="E600" s="28"/>
      <c r="F600" s="34"/>
      <c r="G600" s="92"/>
      <c r="H600" s="92"/>
      <c r="I600" s="28"/>
      <c r="J600" s="28"/>
      <c r="K600" s="28"/>
      <c r="L600" s="34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28"/>
      <c r="D601" s="28"/>
      <c r="E601" s="28"/>
      <c r="F601" s="34"/>
      <c r="G601" s="92"/>
      <c r="H601" s="92"/>
      <c r="I601" s="28"/>
      <c r="J601" s="28"/>
      <c r="K601" s="28"/>
      <c r="L601" s="34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28"/>
      <c r="D602" s="28"/>
      <c r="E602" s="28"/>
      <c r="F602" s="34"/>
      <c r="G602" s="92"/>
      <c r="H602" s="92"/>
      <c r="I602" s="28"/>
      <c r="J602" s="28"/>
      <c r="K602" s="28"/>
      <c r="L602" s="34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28"/>
      <c r="D603" s="28"/>
      <c r="E603" s="28"/>
      <c r="F603" s="34"/>
      <c r="G603" s="92"/>
      <c r="H603" s="92"/>
      <c r="I603" s="28"/>
      <c r="J603" s="28"/>
      <c r="K603" s="28"/>
      <c r="L603" s="34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28"/>
      <c r="D604" s="28"/>
      <c r="E604" s="28"/>
      <c r="F604" s="34"/>
      <c r="G604" s="92"/>
      <c r="H604" s="92"/>
      <c r="I604" s="28"/>
      <c r="J604" s="28"/>
      <c r="K604" s="28"/>
      <c r="L604" s="34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28"/>
      <c r="D605" s="28"/>
      <c r="E605" s="28"/>
      <c r="F605" s="34"/>
      <c r="G605" s="92"/>
      <c r="H605" s="92"/>
      <c r="I605" s="28"/>
      <c r="J605" s="28"/>
      <c r="K605" s="28"/>
      <c r="L605" s="34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28"/>
      <c r="D606" s="28"/>
      <c r="E606" s="28"/>
      <c r="F606" s="34"/>
      <c r="G606" s="92"/>
      <c r="H606" s="92"/>
      <c r="I606" s="28"/>
      <c r="J606" s="28"/>
      <c r="K606" s="28"/>
      <c r="L606" s="34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28"/>
      <c r="D607" s="28"/>
      <c r="E607" s="28"/>
      <c r="F607" s="34"/>
      <c r="G607" s="92"/>
      <c r="H607" s="92"/>
      <c r="I607" s="28"/>
      <c r="J607" s="28"/>
      <c r="K607" s="28"/>
      <c r="L607" s="34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28"/>
      <c r="D608" s="28"/>
      <c r="E608" s="28"/>
      <c r="F608" s="34"/>
      <c r="G608" s="92"/>
      <c r="H608" s="92"/>
      <c r="I608" s="28"/>
      <c r="J608" s="28"/>
      <c r="K608" s="28"/>
      <c r="L608" s="34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28"/>
      <c r="D609" s="28"/>
      <c r="E609" s="28"/>
      <c r="F609" s="34"/>
      <c r="G609" s="92"/>
      <c r="H609" s="92"/>
      <c r="I609" s="28"/>
      <c r="J609" s="28"/>
      <c r="K609" s="28"/>
      <c r="L609" s="34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28"/>
      <c r="D610" s="28"/>
      <c r="E610" s="28"/>
      <c r="F610" s="34"/>
      <c r="G610" s="92"/>
      <c r="H610" s="92"/>
      <c r="I610" s="28"/>
      <c r="J610" s="28"/>
      <c r="K610" s="28"/>
      <c r="L610" s="34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28"/>
      <c r="D611" s="28"/>
      <c r="E611" s="28"/>
      <c r="F611" s="34"/>
      <c r="G611" s="92"/>
      <c r="H611" s="92"/>
      <c r="I611" s="28"/>
      <c r="J611" s="28"/>
      <c r="K611" s="28"/>
      <c r="L611" s="34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28"/>
      <c r="D612" s="28"/>
      <c r="E612" s="28"/>
      <c r="F612" s="34"/>
      <c r="G612" s="92"/>
      <c r="H612" s="92"/>
      <c r="I612" s="28"/>
      <c r="J612" s="28"/>
      <c r="K612" s="28"/>
      <c r="L612" s="34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28"/>
      <c r="D613" s="28"/>
      <c r="E613" s="28"/>
      <c r="F613" s="34"/>
      <c r="G613" s="92"/>
      <c r="H613" s="92"/>
      <c r="I613" s="28"/>
      <c r="J613" s="28"/>
      <c r="K613" s="28"/>
      <c r="L613" s="34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28"/>
      <c r="D614" s="28"/>
      <c r="E614" s="28"/>
      <c r="F614" s="34"/>
      <c r="G614" s="92"/>
      <c r="H614" s="92"/>
      <c r="I614" s="28"/>
      <c r="J614" s="28"/>
      <c r="K614" s="28"/>
      <c r="L614" s="34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28"/>
      <c r="D615" s="28"/>
      <c r="E615" s="28"/>
      <c r="F615" s="34"/>
      <c r="G615" s="92"/>
      <c r="H615" s="92"/>
      <c r="I615" s="28"/>
      <c r="J615" s="28"/>
      <c r="K615" s="28"/>
      <c r="L615" s="34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28"/>
      <c r="D616" s="28"/>
      <c r="E616" s="28"/>
      <c r="F616" s="34"/>
      <c r="G616" s="92"/>
      <c r="H616" s="92"/>
      <c r="I616" s="28"/>
      <c r="J616" s="28"/>
      <c r="K616" s="28"/>
      <c r="L616" s="34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28"/>
      <c r="D617" s="28"/>
      <c r="E617" s="28"/>
      <c r="F617" s="34"/>
      <c r="G617" s="92"/>
      <c r="H617" s="92"/>
      <c r="I617" s="28"/>
      <c r="J617" s="28"/>
      <c r="K617" s="28"/>
      <c r="L617" s="34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28"/>
      <c r="D618" s="28"/>
      <c r="E618" s="28"/>
      <c r="F618" s="34"/>
      <c r="G618" s="92"/>
      <c r="H618" s="92"/>
      <c r="I618" s="28"/>
      <c r="J618" s="28"/>
      <c r="K618" s="28"/>
      <c r="L618" s="34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28"/>
      <c r="D619" s="28"/>
      <c r="E619" s="28"/>
      <c r="F619" s="34"/>
      <c r="G619" s="92"/>
      <c r="H619" s="92"/>
      <c r="I619" s="28"/>
      <c r="J619" s="28"/>
      <c r="K619" s="28"/>
      <c r="L619" s="34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28"/>
      <c r="D620" s="28"/>
      <c r="E620" s="28"/>
      <c r="F620" s="34"/>
      <c r="G620" s="92"/>
      <c r="H620" s="92"/>
      <c r="I620" s="28"/>
      <c r="J620" s="28"/>
      <c r="K620" s="28"/>
      <c r="L620" s="34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28"/>
      <c r="D621" s="28"/>
      <c r="E621" s="28"/>
      <c r="F621" s="34"/>
      <c r="G621" s="92"/>
      <c r="H621" s="92"/>
      <c r="I621" s="28"/>
      <c r="J621" s="28"/>
      <c r="K621" s="28"/>
      <c r="L621" s="34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28"/>
      <c r="D622" s="28"/>
      <c r="E622" s="28"/>
      <c r="F622" s="34"/>
      <c r="G622" s="92"/>
      <c r="H622" s="92"/>
      <c r="I622" s="28"/>
      <c r="J622" s="28"/>
      <c r="K622" s="28"/>
      <c r="L622" s="34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28"/>
      <c r="D623" s="28"/>
      <c r="E623" s="28"/>
      <c r="F623" s="34"/>
      <c r="G623" s="92"/>
      <c r="H623" s="92"/>
      <c r="I623" s="28"/>
      <c r="J623" s="28"/>
      <c r="K623" s="28"/>
      <c r="L623" s="34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28"/>
      <c r="D624" s="28"/>
      <c r="E624" s="28"/>
      <c r="F624" s="34"/>
      <c r="G624" s="92"/>
      <c r="H624" s="92"/>
      <c r="I624" s="28"/>
      <c r="J624" s="28"/>
      <c r="K624" s="28"/>
      <c r="L624" s="34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28"/>
      <c r="D625" s="28"/>
      <c r="E625" s="28"/>
      <c r="F625" s="34"/>
      <c r="G625" s="92"/>
      <c r="H625" s="92"/>
      <c r="I625" s="28"/>
      <c r="J625" s="28"/>
      <c r="K625" s="28"/>
      <c r="L625" s="34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28"/>
      <c r="D626" s="28"/>
      <c r="E626" s="28"/>
      <c r="F626" s="34"/>
      <c r="G626" s="92"/>
      <c r="H626" s="92"/>
      <c r="I626" s="28"/>
      <c r="J626" s="28"/>
      <c r="K626" s="28"/>
      <c r="L626" s="34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28"/>
      <c r="D627" s="28"/>
      <c r="E627" s="28"/>
      <c r="F627" s="34"/>
      <c r="G627" s="92"/>
      <c r="H627" s="92"/>
      <c r="I627" s="28"/>
      <c r="J627" s="28"/>
      <c r="K627" s="28"/>
      <c r="L627" s="34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28"/>
      <c r="D628" s="28"/>
      <c r="E628" s="28"/>
      <c r="F628" s="34"/>
      <c r="G628" s="92"/>
      <c r="H628" s="92"/>
      <c r="I628" s="28"/>
      <c r="J628" s="28"/>
      <c r="K628" s="28"/>
      <c r="L628" s="34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28"/>
      <c r="D629" s="28"/>
      <c r="E629" s="28"/>
      <c r="F629" s="34"/>
      <c r="G629" s="92"/>
      <c r="H629" s="92"/>
      <c r="I629" s="28"/>
      <c r="J629" s="28"/>
      <c r="K629" s="28"/>
      <c r="L629" s="34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28"/>
      <c r="D630" s="28"/>
      <c r="E630" s="28"/>
      <c r="F630" s="34"/>
      <c r="G630" s="92"/>
      <c r="H630" s="92"/>
      <c r="I630" s="28"/>
      <c r="J630" s="28"/>
      <c r="K630" s="28"/>
      <c r="L630" s="34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28"/>
      <c r="D631" s="28"/>
      <c r="E631" s="28"/>
      <c r="F631" s="34"/>
      <c r="G631" s="92"/>
      <c r="H631" s="92"/>
      <c r="I631" s="28"/>
      <c r="J631" s="28"/>
      <c r="K631" s="28"/>
      <c r="L631" s="34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28"/>
      <c r="D632" s="28"/>
      <c r="E632" s="28"/>
      <c r="F632" s="34"/>
      <c r="G632" s="92"/>
      <c r="H632" s="92"/>
      <c r="I632" s="28"/>
      <c r="J632" s="28"/>
      <c r="K632" s="28"/>
      <c r="L632" s="34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28"/>
      <c r="D633" s="28"/>
      <c r="E633" s="28"/>
      <c r="F633" s="34"/>
      <c r="G633" s="92"/>
      <c r="H633" s="92"/>
      <c r="I633" s="28"/>
      <c r="J633" s="28"/>
      <c r="K633" s="28"/>
      <c r="L633" s="34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28"/>
      <c r="D634" s="28"/>
      <c r="E634" s="28"/>
      <c r="F634" s="34"/>
      <c r="G634" s="92"/>
      <c r="H634" s="92"/>
      <c r="I634" s="28"/>
      <c r="J634" s="28"/>
      <c r="K634" s="28"/>
      <c r="L634" s="34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28"/>
      <c r="D635" s="28"/>
      <c r="E635" s="28"/>
      <c r="F635" s="34"/>
      <c r="G635" s="92"/>
      <c r="H635" s="92"/>
      <c r="I635" s="28"/>
      <c r="J635" s="28"/>
      <c r="K635" s="28"/>
      <c r="L635" s="34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28"/>
      <c r="D636" s="28"/>
      <c r="E636" s="28"/>
      <c r="F636" s="34"/>
      <c r="G636" s="92"/>
      <c r="H636" s="92"/>
      <c r="I636" s="28"/>
      <c r="J636" s="28"/>
      <c r="K636" s="28"/>
      <c r="L636" s="34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28"/>
      <c r="D637" s="28"/>
      <c r="E637" s="28"/>
      <c r="F637" s="34"/>
      <c r="G637" s="92"/>
      <c r="H637" s="92"/>
      <c r="I637" s="28"/>
      <c r="J637" s="28"/>
      <c r="K637" s="28"/>
      <c r="L637" s="34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28"/>
      <c r="D638" s="28"/>
      <c r="E638" s="28"/>
      <c r="F638" s="34"/>
      <c r="G638" s="92"/>
      <c r="H638" s="92"/>
      <c r="I638" s="28"/>
      <c r="J638" s="28"/>
      <c r="K638" s="28"/>
      <c r="L638" s="34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28"/>
      <c r="D639" s="28"/>
      <c r="E639" s="28"/>
      <c r="F639" s="34"/>
      <c r="G639" s="92"/>
      <c r="H639" s="92"/>
      <c r="I639" s="28"/>
      <c r="J639" s="28"/>
      <c r="K639" s="28"/>
      <c r="L639" s="34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28"/>
      <c r="D640" s="28"/>
      <c r="E640" s="28"/>
      <c r="F640" s="34"/>
      <c r="G640" s="92"/>
      <c r="H640" s="92"/>
      <c r="I640" s="28"/>
      <c r="J640" s="28"/>
      <c r="K640" s="28"/>
      <c r="L640" s="34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28"/>
      <c r="D641" s="28"/>
      <c r="E641" s="28"/>
      <c r="F641" s="34"/>
      <c r="G641" s="92"/>
      <c r="H641" s="92"/>
      <c r="I641" s="28"/>
      <c r="J641" s="28"/>
      <c r="K641" s="28"/>
      <c r="L641" s="34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28"/>
      <c r="D642" s="28"/>
      <c r="E642" s="28"/>
      <c r="F642" s="34"/>
      <c r="G642" s="92"/>
      <c r="H642" s="92"/>
      <c r="I642" s="28"/>
      <c r="J642" s="28"/>
      <c r="K642" s="28"/>
      <c r="L642" s="34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28"/>
      <c r="D643" s="28"/>
      <c r="E643" s="28"/>
      <c r="F643" s="34"/>
      <c r="G643" s="92"/>
      <c r="H643" s="92"/>
      <c r="I643" s="28"/>
      <c r="J643" s="28"/>
      <c r="K643" s="28"/>
      <c r="L643" s="34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28"/>
      <c r="D644" s="28"/>
      <c r="E644" s="28"/>
      <c r="F644" s="34"/>
      <c r="G644" s="92"/>
      <c r="H644" s="92"/>
      <c r="I644" s="28"/>
      <c r="J644" s="28"/>
      <c r="K644" s="28"/>
      <c r="L644" s="34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28"/>
      <c r="D645" s="28"/>
      <c r="E645" s="28"/>
      <c r="F645" s="34"/>
      <c r="G645" s="92"/>
      <c r="H645" s="92"/>
      <c r="I645" s="28"/>
      <c r="J645" s="28"/>
      <c r="K645" s="28"/>
      <c r="L645" s="34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28"/>
      <c r="D646" s="28"/>
      <c r="E646" s="28"/>
      <c r="F646" s="34"/>
      <c r="G646" s="92"/>
      <c r="H646" s="92"/>
      <c r="I646" s="28"/>
      <c r="J646" s="28"/>
      <c r="K646" s="28"/>
      <c r="L646" s="34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28"/>
      <c r="D647" s="28"/>
      <c r="E647" s="28"/>
      <c r="F647" s="34"/>
      <c r="G647" s="92"/>
      <c r="H647" s="92"/>
      <c r="I647" s="28"/>
      <c r="J647" s="28"/>
      <c r="K647" s="28"/>
      <c r="L647" s="34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28"/>
      <c r="D648" s="28"/>
      <c r="E648" s="28"/>
      <c r="F648" s="34"/>
      <c r="G648" s="92"/>
      <c r="H648" s="92"/>
      <c r="I648" s="28"/>
      <c r="J648" s="28"/>
      <c r="K648" s="28"/>
      <c r="L648" s="34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28"/>
      <c r="D649" s="28"/>
      <c r="E649" s="28"/>
      <c r="F649" s="34"/>
      <c r="G649" s="92"/>
      <c r="H649" s="92"/>
      <c r="I649" s="28"/>
      <c r="J649" s="28"/>
      <c r="K649" s="28"/>
      <c r="L649" s="34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28"/>
      <c r="D650" s="28"/>
      <c r="E650" s="28"/>
      <c r="F650" s="34"/>
      <c r="G650" s="92"/>
      <c r="H650" s="92"/>
      <c r="I650" s="28"/>
      <c r="J650" s="28"/>
      <c r="K650" s="28"/>
      <c r="L650" s="34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28"/>
      <c r="D651" s="28"/>
      <c r="E651" s="28"/>
      <c r="F651" s="34"/>
      <c r="G651" s="92"/>
      <c r="H651" s="92"/>
      <c r="I651" s="28"/>
      <c r="J651" s="28"/>
      <c r="K651" s="28"/>
      <c r="L651" s="34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28"/>
      <c r="D652" s="28"/>
      <c r="E652" s="28"/>
      <c r="F652" s="34"/>
      <c r="G652" s="92"/>
      <c r="H652" s="92"/>
      <c r="I652" s="28"/>
      <c r="J652" s="28"/>
      <c r="K652" s="28"/>
      <c r="L652" s="34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28"/>
      <c r="D653" s="28"/>
      <c r="E653" s="28"/>
      <c r="F653" s="34"/>
      <c r="G653" s="92"/>
      <c r="H653" s="92"/>
      <c r="I653" s="28"/>
      <c r="J653" s="28"/>
      <c r="K653" s="28"/>
      <c r="L653" s="34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28"/>
      <c r="D654" s="28"/>
      <c r="E654" s="28"/>
      <c r="F654" s="34"/>
      <c r="G654" s="92"/>
      <c r="H654" s="92"/>
      <c r="I654" s="28"/>
      <c r="J654" s="28"/>
      <c r="K654" s="28"/>
      <c r="L654" s="34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28"/>
      <c r="D655" s="28"/>
      <c r="E655" s="28"/>
      <c r="F655" s="34"/>
      <c r="G655" s="92"/>
      <c r="H655" s="92"/>
      <c r="I655" s="28"/>
      <c r="J655" s="28"/>
      <c r="K655" s="28"/>
      <c r="L655" s="34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28"/>
      <c r="D656" s="28"/>
      <c r="E656" s="28"/>
      <c r="F656" s="34"/>
      <c r="G656" s="92"/>
      <c r="H656" s="92"/>
      <c r="I656" s="28"/>
      <c r="J656" s="28"/>
      <c r="K656" s="28"/>
      <c r="L656" s="34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28"/>
      <c r="D657" s="28"/>
      <c r="E657" s="28"/>
      <c r="F657" s="34"/>
      <c r="G657" s="92"/>
      <c r="H657" s="92"/>
      <c r="I657" s="28"/>
      <c r="J657" s="28"/>
      <c r="K657" s="28"/>
      <c r="L657" s="34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28"/>
      <c r="D658" s="28"/>
      <c r="E658" s="28"/>
      <c r="F658" s="34"/>
      <c r="G658" s="92"/>
      <c r="H658" s="92"/>
      <c r="I658" s="28"/>
      <c r="J658" s="28"/>
      <c r="K658" s="28"/>
      <c r="L658" s="34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28"/>
      <c r="D659" s="28"/>
      <c r="E659" s="28"/>
      <c r="F659" s="34"/>
      <c r="G659" s="92"/>
      <c r="H659" s="92"/>
      <c r="I659" s="28"/>
      <c r="J659" s="28"/>
      <c r="K659" s="28"/>
      <c r="L659" s="34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28"/>
      <c r="D660" s="28"/>
      <c r="E660" s="28"/>
      <c r="F660" s="34"/>
      <c r="G660" s="92"/>
      <c r="H660" s="92"/>
      <c r="I660" s="28"/>
      <c r="J660" s="28"/>
      <c r="K660" s="28"/>
      <c r="L660" s="34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28"/>
      <c r="D661" s="28"/>
      <c r="E661" s="28"/>
      <c r="F661" s="34"/>
      <c r="G661" s="92"/>
      <c r="H661" s="92"/>
      <c r="I661" s="28"/>
      <c r="J661" s="28"/>
      <c r="K661" s="28"/>
      <c r="L661" s="34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28"/>
      <c r="D662" s="28"/>
      <c r="E662" s="28"/>
      <c r="F662" s="34"/>
      <c r="G662" s="92"/>
      <c r="H662" s="92"/>
      <c r="I662" s="28"/>
      <c r="J662" s="28"/>
      <c r="K662" s="28"/>
      <c r="L662" s="34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28"/>
      <c r="D663" s="28"/>
      <c r="E663" s="28"/>
      <c r="F663" s="34"/>
      <c r="G663" s="92"/>
      <c r="H663" s="92"/>
      <c r="I663" s="28"/>
      <c r="J663" s="28"/>
      <c r="K663" s="28"/>
      <c r="L663" s="34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28"/>
      <c r="D664" s="28"/>
      <c r="E664" s="28"/>
      <c r="F664" s="34"/>
      <c r="G664" s="92"/>
      <c r="H664" s="92"/>
      <c r="I664" s="28"/>
      <c r="J664" s="28"/>
      <c r="K664" s="28"/>
      <c r="L664" s="34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28"/>
      <c r="D665" s="28"/>
      <c r="E665" s="28"/>
      <c r="F665" s="34"/>
      <c r="G665" s="92"/>
      <c r="H665" s="92"/>
      <c r="I665" s="28"/>
      <c r="J665" s="28"/>
      <c r="K665" s="28"/>
      <c r="L665" s="34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28"/>
      <c r="D666" s="28"/>
      <c r="E666" s="28"/>
      <c r="F666" s="34"/>
      <c r="G666" s="92"/>
      <c r="H666" s="92"/>
      <c r="I666" s="28"/>
      <c r="J666" s="28"/>
      <c r="K666" s="28"/>
      <c r="L666" s="34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28"/>
      <c r="D667" s="28"/>
      <c r="E667" s="28"/>
      <c r="F667" s="34"/>
      <c r="G667" s="92"/>
      <c r="H667" s="92"/>
      <c r="I667" s="28"/>
      <c r="J667" s="28"/>
      <c r="K667" s="28"/>
      <c r="L667" s="34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28"/>
      <c r="D668" s="28"/>
      <c r="E668" s="28"/>
      <c r="F668" s="34"/>
      <c r="G668" s="92"/>
      <c r="H668" s="92"/>
      <c r="I668" s="28"/>
      <c r="J668" s="28"/>
      <c r="K668" s="28"/>
      <c r="L668" s="34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28"/>
      <c r="D669" s="28"/>
      <c r="E669" s="28"/>
      <c r="F669" s="34"/>
      <c r="G669" s="92"/>
      <c r="H669" s="92"/>
      <c r="I669" s="28"/>
      <c r="J669" s="28"/>
      <c r="K669" s="28"/>
      <c r="L669" s="34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28"/>
      <c r="D670" s="28"/>
      <c r="E670" s="28"/>
      <c r="F670" s="34"/>
      <c r="G670" s="92"/>
      <c r="H670" s="92"/>
      <c r="I670" s="28"/>
      <c r="J670" s="28"/>
      <c r="K670" s="28"/>
      <c r="L670" s="34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28"/>
      <c r="D671" s="28"/>
      <c r="E671" s="28"/>
      <c r="F671" s="34"/>
      <c r="G671" s="92"/>
      <c r="H671" s="92"/>
      <c r="I671" s="28"/>
      <c r="J671" s="28"/>
      <c r="K671" s="28"/>
      <c r="L671" s="34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28"/>
      <c r="D672" s="28"/>
      <c r="E672" s="28"/>
      <c r="F672" s="34"/>
      <c r="G672" s="92"/>
      <c r="H672" s="92"/>
      <c r="I672" s="28"/>
      <c r="J672" s="28"/>
      <c r="K672" s="28"/>
      <c r="L672" s="34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28"/>
      <c r="D673" s="28"/>
      <c r="E673" s="28"/>
      <c r="F673" s="34"/>
      <c r="G673" s="92"/>
      <c r="H673" s="92"/>
      <c r="I673" s="28"/>
      <c r="J673" s="28"/>
      <c r="K673" s="28"/>
      <c r="L673" s="34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28"/>
      <c r="D674" s="28"/>
      <c r="E674" s="28"/>
      <c r="F674" s="34"/>
      <c r="G674" s="92"/>
      <c r="H674" s="92"/>
      <c r="I674" s="28"/>
      <c r="J674" s="28"/>
      <c r="K674" s="28"/>
      <c r="L674" s="34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28"/>
      <c r="D675" s="28"/>
      <c r="E675" s="28"/>
      <c r="F675" s="34"/>
      <c r="G675" s="92"/>
      <c r="H675" s="92"/>
      <c r="I675" s="28"/>
      <c r="J675" s="28"/>
      <c r="K675" s="28"/>
      <c r="L675" s="34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28"/>
      <c r="D676" s="28"/>
      <c r="E676" s="28"/>
      <c r="F676" s="34"/>
      <c r="G676" s="92"/>
      <c r="H676" s="92"/>
      <c r="I676" s="28"/>
      <c r="J676" s="28"/>
      <c r="K676" s="28"/>
      <c r="L676" s="34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28"/>
      <c r="D677" s="28"/>
      <c r="E677" s="28"/>
      <c r="F677" s="34"/>
      <c r="G677" s="92"/>
      <c r="H677" s="92"/>
      <c r="I677" s="28"/>
      <c r="J677" s="28"/>
      <c r="K677" s="28"/>
      <c r="L677" s="34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28"/>
      <c r="D678" s="28"/>
      <c r="E678" s="28"/>
      <c r="F678" s="34"/>
      <c r="G678" s="92"/>
      <c r="H678" s="92"/>
      <c r="I678" s="28"/>
      <c r="J678" s="28"/>
      <c r="K678" s="28"/>
      <c r="L678" s="34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28"/>
      <c r="D679" s="28"/>
      <c r="E679" s="28"/>
      <c r="F679" s="34"/>
      <c r="G679" s="92"/>
      <c r="H679" s="92"/>
      <c r="I679" s="28"/>
      <c r="J679" s="28"/>
      <c r="K679" s="28"/>
      <c r="L679" s="34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28"/>
      <c r="D680" s="28"/>
      <c r="E680" s="28"/>
      <c r="F680" s="34"/>
      <c r="G680" s="92"/>
      <c r="H680" s="92"/>
      <c r="I680" s="28"/>
      <c r="J680" s="28"/>
      <c r="K680" s="28"/>
      <c r="L680" s="34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28"/>
      <c r="D681" s="28"/>
      <c r="E681" s="28"/>
      <c r="F681" s="34"/>
      <c r="G681" s="92"/>
      <c r="H681" s="92"/>
      <c r="I681" s="28"/>
      <c r="J681" s="28"/>
      <c r="K681" s="28"/>
      <c r="L681" s="34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28"/>
      <c r="D682" s="28"/>
      <c r="E682" s="28"/>
      <c r="F682" s="34"/>
      <c r="G682" s="92"/>
      <c r="H682" s="92"/>
      <c r="I682" s="28"/>
      <c r="J682" s="28"/>
      <c r="K682" s="28"/>
      <c r="L682" s="34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28"/>
      <c r="D683" s="28"/>
      <c r="E683" s="28"/>
      <c r="F683" s="34"/>
      <c r="G683" s="92"/>
      <c r="H683" s="92"/>
      <c r="I683" s="28"/>
      <c r="J683" s="28"/>
      <c r="K683" s="28"/>
      <c r="L683" s="34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28"/>
      <c r="D684" s="28"/>
      <c r="E684" s="28"/>
      <c r="F684" s="34"/>
      <c r="G684" s="92"/>
      <c r="H684" s="92"/>
      <c r="I684" s="28"/>
      <c r="J684" s="28"/>
      <c r="K684" s="28"/>
      <c r="L684" s="34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28"/>
      <c r="D685" s="28"/>
      <c r="E685" s="28"/>
      <c r="F685" s="34"/>
      <c r="G685" s="92"/>
      <c r="H685" s="92"/>
      <c r="I685" s="28"/>
      <c r="J685" s="28"/>
      <c r="K685" s="28"/>
      <c r="L685" s="34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28"/>
      <c r="D686" s="28"/>
      <c r="E686" s="28"/>
      <c r="F686" s="34"/>
      <c r="G686" s="92"/>
      <c r="H686" s="92"/>
      <c r="I686" s="28"/>
      <c r="J686" s="28"/>
      <c r="K686" s="28"/>
      <c r="L686" s="34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28"/>
      <c r="D687" s="28"/>
      <c r="E687" s="28"/>
      <c r="F687" s="34"/>
      <c r="G687" s="92"/>
      <c r="H687" s="92"/>
      <c r="I687" s="28"/>
      <c r="J687" s="28"/>
      <c r="K687" s="28"/>
      <c r="L687" s="34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28"/>
      <c r="D688" s="28"/>
      <c r="E688" s="28"/>
      <c r="F688" s="34"/>
      <c r="G688" s="92"/>
      <c r="H688" s="92"/>
      <c r="I688" s="28"/>
      <c r="J688" s="28"/>
      <c r="K688" s="28"/>
      <c r="L688" s="34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28"/>
      <c r="D689" s="28"/>
      <c r="E689" s="28"/>
      <c r="F689" s="34"/>
      <c r="G689" s="92"/>
      <c r="H689" s="92"/>
      <c r="I689" s="28"/>
      <c r="J689" s="28"/>
      <c r="K689" s="28"/>
      <c r="L689" s="34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28"/>
      <c r="D690" s="28"/>
      <c r="E690" s="28"/>
      <c r="F690" s="34"/>
      <c r="G690" s="92"/>
      <c r="H690" s="92"/>
      <c r="I690" s="28"/>
      <c r="J690" s="28"/>
      <c r="K690" s="28"/>
      <c r="L690" s="34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28"/>
      <c r="D691" s="28"/>
      <c r="E691" s="28"/>
      <c r="F691" s="34"/>
      <c r="G691" s="92"/>
      <c r="H691" s="92"/>
      <c r="I691" s="28"/>
      <c r="J691" s="28"/>
      <c r="K691" s="28"/>
      <c r="L691" s="34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28"/>
      <c r="D692" s="28"/>
      <c r="E692" s="28"/>
      <c r="F692" s="34"/>
      <c r="G692" s="92"/>
      <c r="H692" s="92"/>
      <c r="I692" s="28"/>
      <c r="J692" s="28"/>
      <c r="K692" s="28"/>
      <c r="L692" s="34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28"/>
      <c r="D693" s="28"/>
      <c r="E693" s="28"/>
      <c r="F693" s="34"/>
      <c r="G693" s="92"/>
      <c r="H693" s="92"/>
      <c r="I693" s="28"/>
      <c r="J693" s="28"/>
      <c r="K693" s="28"/>
      <c r="L693" s="34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28"/>
      <c r="D694" s="28"/>
      <c r="E694" s="28"/>
      <c r="F694" s="34"/>
      <c r="G694" s="92"/>
      <c r="H694" s="92"/>
      <c r="I694" s="28"/>
      <c r="J694" s="28"/>
      <c r="K694" s="28"/>
      <c r="L694" s="34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28"/>
      <c r="D695" s="28"/>
      <c r="E695" s="28"/>
      <c r="F695" s="34"/>
      <c r="G695" s="92"/>
      <c r="H695" s="92"/>
      <c r="I695" s="28"/>
      <c r="J695" s="28"/>
      <c r="K695" s="28"/>
      <c r="L695" s="34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28"/>
      <c r="D696" s="28"/>
      <c r="E696" s="28"/>
      <c r="F696" s="34"/>
      <c r="G696" s="92"/>
      <c r="H696" s="92"/>
      <c r="I696" s="28"/>
      <c r="J696" s="28"/>
      <c r="K696" s="28"/>
      <c r="L696" s="34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28"/>
      <c r="D697" s="28"/>
      <c r="E697" s="28"/>
      <c r="F697" s="34"/>
      <c r="G697" s="92"/>
      <c r="H697" s="92"/>
      <c r="I697" s="28"/>
      <c r="J697" s="28"/>
      <c r="K697" s="28"/>
      <c r="L697" s="34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28"/>
      <c r="D698" s="28"/>
      <c r="E698" s="28"/>
      <c r="F698" s="34"/>
      <c r="G698" s="92"/>
      <c r="H698" s="92"/>
      <c r="I698" s="28"/>
      <c r="J698" s="28"/>
      <c r="K698" s="28"/>
      <c r="L698" s="34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28"/>
      <c r="D699" s="28"/>
      <c r="E699" s="28"/>
      <c r="F699" s="34"/>
      <c r="G699" s="92"/>
      <c r="H699" s="92"/>
      <c r="I699" s="28"/>
      <c r="J699" s="28"/>
      <c r="K699" s="28"/>
      <c r="L699" s="34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28"/>
      <c r="D700" s="28"/>
      <c r="E700" s="28"/>
      <c r="F700" s="34"/>
      <c r="G700" s="92"/>
      <c r="H700" s="92"/>
      <c r="I700" s="28"/>
      <c r="J700" s="28"/>
      <c r="K700" s="28"/>
      <c r="L700" s="34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28"/>
      <c r="D701" s="28"/>
      <c r="E701" s="28"/>
      <c r="F701" s="34"/>
      <c r="G701" s="92"/>
      <c r="H701" s="92"/>
      <c r="I701" s="28"/>
      <c r="J701" s="28"/>
      <c r="K701" s="28"/>
      <c r="L701" s="34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28"/>
      <c r="D702" s="28"/>
      <c r="E702" s="28"/>
      <c r="F702" s="34"/>
      <c r="G702" s="92"/>
      <c r="H702" s="92"/>
      <c r="I702" s="28"/>
      <c r="J702" s="28"/>
      <c r="K702" s="28"/>
      <c r="L702" s="34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28"/>
      <c r="D703" s="28"/>
      <c r="E703" s="28"/>
      <c r="F703" s="34"/>
      <c r="G703" s="92"/>
      <c r="H703" s="92"/>
      <c r="I703" s="28"/>
      <c r="J703" s="28"/>
      <c r="K703" s="28"/>
      <c r="L703" s="34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28"/>
      <c r="D704" s="28"/>
      <c r="E704" s="28"/>
      <c r="F704" s="34"/>
      <c r="G704" s="92"/>
      <c r="H704" s="92"/>
      <c r="I704" s="28"/>
      <c r="J704" s="28"/>
      <c r="K704" s="28"/>
      <c r="L704" s="34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28"/>
      <c r="D705" s="28"/>
      <c r="E705" s="28"/>
      <c r="F705" s="34"/>
      <c r="G705" s="92"/>
      <c r="H705" s="92"/>
      <c r="I705" s="28"/>
      <c r="J705" s="28"/>
      <c r="K705" s="28"/>
      <c r="L705" s="34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28"/>
      <c r="D706" s="28"/>
      <c r="E706" s="28"/>
      <c r="F706" s="34"/>
      <c r="G706" s="92"/>
      <c r="H706" s="92"/>
      <c r="I706" s="28"/>
      <c r="J706" s="28"/>
      <c r="K706" s="28"/>
      <c r="L706" s="34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28"/>
      <c r="D707" s="28"/>
      <c r="E707" s="28"/>
      <c r="F707" s="34"/>
      <c r="G707" s="92"/>
      <c r="H707" s="92"/>
      <c r="I707" s="28"/>
      <c r="J707" s="28"/>
      <c r="K707" s="28"/>
      <c r="L707" s="34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28"/>
      <c r="D708" s="28"/>
      <c r="E708" s="28"/>
      <c r="F708" s="34"/>
      <c r="G708" s="92"/>
      <c r="H708" s="92"/>
      <c r="I708" s="28"/>
      <c r="J708" s="28"/>
      <c r="K708" s="28"/>
      <c r="L708" s="34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28"/>
      <c r="D709" s="28"/>
      <c r="E709" s="28"/>
      <c r="F709" s="34"/>
      <c r="G709" s="92"/>
      <c r="H709" s="92"/>
      <c r="I709" s="28"/>
      <c r="J709" s="28"/>
      <c r="K709" s="28"/>
      <c r="L709" s="34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28"/>
      <c r="D710" s="28"/>
      <c r="E710" s="28"/>
      <c r="F710" s="34"/>
      <c r="G710" s="92"/>
      <c r="H710" s="92"/>
      <c r="I710" s="28"/>
      <c r="J710" s="28"/>
      <c r="K710" s="28"/>
      <c r="L710" s="34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28"/>
      <c r="D711" s="28"/>
      <c r="E711" s="28"/>
      <c r="F711" s="34"/>
      <c r="G711" s="92"/>
      <c r="H711" s="92"/>
      <c r="I711" s="28"/>
      <c r="J711" s="28"/>
      <c r="K711" s="28"/>
      <c r="L711" s="34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28"/>
      <c r="D712" s="28"/>
      <c r="E712" s="28"/>
      <c r="F712" s="34"/>
      <c r="G712" s="92"/>
      <c r="H712" s="92"/>
      <c r="I712" s="28"/>
      <c r="J712" s="28"/>
      <c r="K712" s="28"/>
      <c r="L712" s="34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28"/>
      <c r="D713" s="28"/>
      <c r="E713" s="28"/>
      <c r="F713" s="34"/>
      <c r="G713" s="92"/>
      <c r="H713" s="92"/>
      <c r="I713" s="28"/>
      <c r="J713" s="28"/>
      <c r="K713" s="28"/>
      <c r="L713" s="34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28"/>
      <c r="D714" s="28"/>
      <c r="E714" s="28"/>
      <c r="F714" s="34"/>
      <c r="G714" s="92"/>
      <c r="H714" s="92"/>
      <c r="I714" s="28"/>
      <c r="J714" s="28"/>
      <c r="K714" s="28"/>
      <c r="L714" s="34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28"/>
      <c r="D715" s="28"/>
      <c r="E715" s="28"/>
      <c r="F715" s="34"/>
      <c r="G715" s="92"/>
      <c r="H715" s="92"/>
      <c r="I715" s="28"/>
      <c r="J715" s="28"/>
      <c r="K715" s="28"/>
      <c r="L715" s="34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28"/>
      <c r="D716" s="28"/>
      <c r="E716" s="28"/>
      <c r="F716" s="34"/>
      <c r="G716" s="92"/>
      <c r="H716" s="92"/>
      <c r="I716" s="28"/>
      <c r="J716" s="28"/>
      <c r="K716" s="28"/>
      <c r="L716" s="34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28"/>
      <c r="D717" s="28"/>
      <c r="E717" s="28"/>
      <c r="F717" s="34"/>
      <c r="G717" s="92"/>
      <c r="H717" s="92"/>
      <c r="I717" s="28"/>
      <c r="J717" s="28"/>
      <c r="K717" s="28"/>
      <c r="L717" s="34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28"/>
      <c r="D718" s="28"/>
      <c r="E718" s="28"/>
      <c r="F718" s="34"/>
      <c r="G718" s="92"/>
      <c r="H718" s="92"/>
      <c r="I718" s="28"/>
      <c r="J718" s="28"/>
      <c r="K718" s="28"/>
      <c r="L718" s="34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28"/>
      <c r="D719" s="28"/>
      <c r="E719" s="28"/>
      <c r="F719" s="34"/>
      <c r="G719" s="92"/>
      <c r="H719" s="92"/>
      <c r="I719" s="28"/>
      <c r="J719" s="28"/>
      <c r="K719" s="28"/>
      <c r="L719" s="34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28"/>
      <c r="D720" s="28"/>
      <c r="E720" s="28"/>
      <c r="F720" s="34"/>
      <c r="G720" s="92"/>
      <c r="H720" s="92"/>
      <c r="I720" s="28"/>
      <c r="J720" s="28"/>
      <c r="K720" s="28"/>
      <c r="L720" s="34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28"/>
      <c r="D721" s="28"/>
      <c r="E721" s="28"/>
      <c r="F721" s="34"/>
      <c r="G721" s="92"/>
      <c r="H721" s="92"/>
      <c r="I721" s="28"/>
      <c r="J721" s="28"/>
      <c r="K721" s="28"/>
      <c r="L721" s="34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28"/>
      <c r="D722" s="28"/>
      <c r="E722" s="28"/>
      <c r="F722" s="34"/>
      <c r="G722" s="92"/>
      <c r="H722" s="92"/>
      <c r="I722" s="28"/>
      <c r="J722" s="28"/>
      <c r="K722" s="28"/>
      <c r="L722" s="34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28"/>
      <c r="D723" s="28"/>
      <c r="E723" s="28"/>
      <c r="F723" s="34"/>
      <c r="G723" s="92"/>
      <c r="H723" s="92"/>
      <c r="I723" s="28"/>
      <c r="J723" s="28"/>
      <c r="K723" s="28"/>
      <c r="L723" s="34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28"/>
      <c r="D724" s="28"/>
      <c r="E724" s="28"/>
      <c r="F724" s="34"/>
      <c r="G724" s="92"/>
      <c r="H724" s="92"/>
      <c r="I724" s="28"/>
      <c r="J724" s="28"/>
      <c r="K724" s="28"/>
      <c r="L724" s="34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28"/>
      <c r="D725" s="28"/>
      <c r="E725" s="28"/>
      <c r="F725" s="34"/>
      <c r="G725" s="92"/>
      <c r="H725" s="92"/>
      <c r="I725" s="28"/>
      <c r="J725" s="28"/>
      <c r="K725" s="28"/>
      <c r="L725" s="34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28"/>
      <c r="D726" s="28"/>
      <c r="E726" s="28"/>
      <c r="F726" s="34"/>
      <c r="G726" s="92"/>
      <c r="H726" s="92"/>
      <c r="I726" s="28"/>
      <c r="J726" s="28"/>
      <c r="K726" s="28"/>
      <c r="L726" s="34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28"/>
      <c r="D727" s="28"/>
      <c r="E727" s="28"/>
      <c r="F727" s="34"/>
      <c r="G727" s="92"/>
      <c r="H727" s="92"/>
      <c r="I727" s="28"/>
      <c r="J727" s="28"/>
      <c r="K727" s="28"/>
      <c r="L727" s="34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28"/>
      <c r="D728" s="28"/>
      <c r="E728" s="28"/>
      <c r="F728" s="34"/>
      <c r="G728" s="92"/>
      <c r="H728" s="92"/>
      <c r="I728" s="28"/>
      <c r="J728" s="28"/>
      <c r="K728" s="28"/>
      <c r="L728" s="34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28"/>
      <c r="D729" s="28"/>
      <c r="E729" s="28"/>
      <c r="F729" s="34"/>
      <c r="G729" s="92"/>
      <c r="H729" s="92"/>
      <c r="I729" s="28"/>
      <c r="J729" s="28"/>
      <c r="K729" s="28"/>
      <c r="L729" s="34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28"/>
      <c r="D730" s="28"/>
      <c r="E730" s="28"/>
      <c r="F730" s="34"/>
      <c r="G730" s="92"/>
      <c r="H730" s="92"/>
      <c r="I730" s="28"/>
      <c r="J730" s="28"/>
      <c r="K730" s="28"/>
      <c r="L730" s="34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28"/>
      <c r="D731" s="28"/>
      <c r="E731" s="28"/>
      <c r="F731" s="34"/>
      <c r="G731" s="92"/>
      <c r="H731" s="92"/>
      <c r="I731" s="28"/>
      <c r="J731" s="28"/>
      <c r="K731" s="28"/>
      <c r="L731" s="34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28"/>
      <c r="D732" s="28"/>
      <c r="E732" s="28"/>
      <c r="F732" s="34"/>
      <c r="G732" s="92"/>
      <c r="H732" s="92"/>
      <c r="I732" s="28"/>
      <c r="J732" s="28"/>
      <c r="K732" s="28"/>
      <c r="L732" s="34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28"/>
      <c r="D733" s="28"/>
      <c r="E733" s="28"/>
      <c r="F733" s="34"/>
      <c r="G733" s="92"/>
      <c r="H733" s="92"/>
      <c r="I733" s="28"/>
      <c r="J733" s="28"/>
      <c r="K733" s="28"/>
      <c r="L733" s="34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28"/>
      <c r="D734" s="28"/>
      <c r="E734" s="28"/>
      <c r="F734" s="34"/>
      <c r="G734" s="92"/>
      <c r="H734" s="92"/>
      <c r="I734" s="28"/>
      <c r="J734" s="28"/>
      <c r="K734" s="28"/>
      <c r="L734" s="34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28"/>
      <c r="D735" s="28"/>
      <c r="E735" s="28"/>
      <c r="F735" s="34"/>
      <c r="G735" s="92"/>
      <c r="H735" s="92"/>
      <c r="I735" s="28"/>
      <c r="J735" s="28"/>
      <c r="K735" s="28"/>
      <c r="L735" s="34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28"/>
      <c r="D736" s="28"/>
      <c r="E736" s="28"/>
      <c r="F736" s="34"/>
      <c r="G736" s="92"/>
      <c r="H736" s="92"/>
      <c r="I736" s="28"/>
      <c r="J736" s="28"/>
      <c r="K736" s="28"/>
      <c r="L736" s="34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28"/>
      <c r="D737" s="28"/>
      <c r="E737" s="28"/>
      <c r="F737" s="34"/>
      <c r="G737" s="92"/>
      <c r="H737" s="92"/>
      <c r="I737" s="28"/>
      <c r="J737" s="28"/>
      <c r="K737" s="28"/>
      <c r="L737" s="34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28"/>
      <c r="D738" s="28"/>
      <c r="E738" s="28"/>
      <c r="F738" s="34"/>
      <c r="G738" s="92"/>
      <c r="H738" s="92"/>
      <c r="I738" s="28"/>
      <c r="J738" s="28"/>
      <c r="K738" s="28"/>
      <c r="L738" s="34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28"/>
      <c r="D739" s="28"/>
      <c r="E739" s="28"/>
      <c r="F739" s="34"/>
      <c r="G739" s="92"/>
      <c r="H739" s="92"/>
      <c r="I739" s="28"/>
      <c r="J739" s="28"/>
      <c r="K739" s="28"/>
      <c r="L739" s="34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28"/>
      <c r="D740" s="28"/>
      <c r="E740" s="28"/>
      <c r="F740" s="34"/>
      <c r="G740" s="92"/>
      <c r="H740" s="92"/>
      <c r="I740" s="28"/>
      <c r="J740" s="28"/>
      <c r="K740" s="28"/>
      <c r="L740" s="34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28"/>
      <c r="D741" s="28"/>
      <c r="E741" s="28"/>
      <c r="F741" s="34"/>
      <c r="G741" s="92"/>
      <c r="H741" s="92"/>
      <c r="I741" s="28"/>
      <c r="J741" s="28"/>
      <c r="K741" s="28"/>
      <c r="L741" s="34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28"/>
      <c r="D742" s="28"/>
      <c r="E742" s="28"/>
      <c r="F742" s="34"/>
      <c r="G742" s="92"/>
      <c r="H742" s="92"/>
      <c r="I742" s="28"/>
      <c r="J742" s="28"/>
      <c r="K742" s="28"/>
      <c r="L742" s="34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28"/>
      <c r="D743" s="28"/>
      <c r="E743" s="28"/>
      <c r="F743" s="34"/>
      <c r="G743" s="92"/>
      <c r="H743" s="92"/>
      <c r="I743" s="28"/>
      <c r="J743" s="28"/>
      <c r="K743" s="28"/>
      <c r="L743" s="34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28"/>
      <c r="D744" s="28"/>
      <c r="E744" s="28"/>
      <c r="F744" s="34"/>
      <c r="G744" s="92"/>
      <c r="H744" s="92"/>
      <c r="I744" s="28"/>
      <c r="J744" s="28"/>
      <c r="K744" s="28"/>
      <c r="L744" s="34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28"/>
      <c r="D745" s="28"/>
      <c r="E745" s="28"/>
      <c r="F745" s="34"/>
      <c r="G745" s="92"/>
      <c r="H745" s="92"/>
      <c r="I745" s="28"/>
      <c r="J745" s="28"/>
      <c r="K745" s="28"/>
      <c r="L745" s="34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28"/>
      <c r="D746" s="28"/>
      <c r="E746" s="28"/>
      <c r="F746" s="34"/>
      <c r="G746" s="92"/>
      <c r="H746" s="92"/>
      <c r="I746" s="28"/>
      <c r="J746" s="28"/>
      <c r="K746" s="28"/>
      <c r="L746" s="34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28"/>
      <c r="D747" s="28"/>
      <c r="E747" s="28"/>
      <c r="F747" s="34"/>
      <c r="G747" s="92"/>
      <c r="H747" s="92"/>
      <c r="I747" s="28"/>
      <c r="J747" s="28"/>
      <c r="K747" s="28"/>
      <c r="L747" s="34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28"/>
      <c r="D748" s="28"/>
      <c r="E748" s="28"/>
      <c r="F748" s="34"/>
      <c r="G748" s="92"/>
      <c r="H748" s="92"/>
      <c r="I748" s="28"/>
      <c r="J748" s="28"/>
      <c r="K748" s="28"/>
      <c r="L748" s="34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28"/>
      <c r="D749" s="28"/>
      <c r="E749" s="28"/>
      <c r="F749" s="34"/>
      <c r="G749" s="92"/>
      <c r="H749" s="92"/>
      <c r="I749" s="28"/>
      <c r="J749" s="28"/>
      <c r="K749" s="28"/>
      <c r="L749" s="34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28"/>
      <c r="D750" s="28"/>
      <c r="E750" s="28"/>
      <c r="F750" s="34"/>
      <c r="G750" s="92"/>
      <c r="H750" s="92"/>
      <c r="I750" s="28"/>
      <c r="J750" s="28"/>
      <c r="K750" s="28"/>
      <c r="L750" s="34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28"/>
      <c r="D751" s="28"/>
      <c r="E751" s="28"/>
      <c r="F751" s="34"/>
      <c r="G751" s="92"/>
      <c r="H751" s="92"/>
      <c r="I751" s="28"/>
      <c r="J751" s="28"/>
      <c r="K751" s="28"/>
      <c r="L751" s="34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28"/>
      <c r="D752" s="28"/>
      <c r="E752" s="28"/>
      <c r="F752" s="34"/>
      <c r="G752" s="92"/>
      <c r="H752" s="92"/>
      <c r="I752" s="28"/>
      <c r="J752" s="28"/>
      <c r="K752" s="28"/>
      <c r="L752" s="34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28"/>
      <c r="D753" s="28"/>
      <c r="E753" s="28"/>
      <c r="F753" s="34"/>
      <c r="G753" s="92"/>
      <c r="H753" s="92"/>
      <c r="I753" s="28"/>
      <c r="J753" s="28"/>
      <c r="K753" s="28"/>
      <c r="L753" s="34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28"/>
      <c r="D754" s="28"/>
      <c r="E754" s="28"/>
      <c r="F754" s="34"/>
      <c r="G754" s="92"/>
      <c r="H754" s="92"/>
      <c r="I754" s="28"/>
      <c r="J754" s="28"/>
      <c r="K754" s="28"/>
      <c r="L754" s="34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28"/>
      <c r="D755" s="28"/>
      <c r="E755" s="28"/>
      <c r="F755" s="34"/>
      <c r="G755" s="92"/>
      <c r="H755" s="92"/>
      <c r="I755" s="28"/>
      <c r="J755" s="28"/>
      <c r="K755" s="28"/>
      <c r="L755" s="34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28"/>
      <c r="D756" s="28"/>
      <c r="E756" s="28"/>
      <c r="F756" s="34"/>
      <c r="G756" s="92"/>
      <c r="H756" s="92"/>
      <c r="I756" s="28"/>
      <c r="J756" s="28"/>
      <c r="K756" s="28"/>
      <c r="L756" s="34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28"/>
      <c r="D757" s="28"/>
      <c r="E757" s="28"/>
      <c r="F757" s="34"/>
      <c r="G757" s="92"/>
      <c r="H757" s="92"/>
      <c r="I757" s="28"/>
      <c r="J757" s="28"/>
      <c r="K757" s="28"/>
      <c r="L757" s="34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28"/>
      <c r="D758" s="28"/>
      <c r="E758" s="28"/>
      <c r="F758" s="34"/>
      <c r="G758" s="92"/>
      <c r="H758" s="92"/>
      <c r="I758" s="28"/>
      <c r="J758" s="28"/>
      <c r="K758" s="28"/>
      <c r="L758" s="34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28"/>
      <c r="D759" s="28"/>
      <c r="E759" s="28"/>
      <c r="F759" s="34"/>
      <c r="G759" s="92"/>
      <c r="H759" s="92"/>
      <c r="I759" s="28"/>
      <c r="J759" s="28"/>
      <c r="K759" s="28"/>
      <c r="L759" s="34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28"/>
      <c r="D760" s="28"/>
      <c r="E760" s="28"/>
      <c r="F760" s="34"/>
      <c r="G760" s="92"/>
      <c r="H760" s="92"/>
      <c r="I760" s="28"/>
      <c r="J760" s="28"/>
      <c r="K760" s="28"/>
      <c r="L760" s="34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28"/>
      <c r="D761" s="28"/>
      <c r="E761" s="28"/>
      <c r="F761" s="34"/>
      <c r="G761" s="92"/>
      <c r="H761" s="92"/>
      <c r="I761" s="28"/>
      <c r="J761" s="28"/>
      <c r="K761" s="28"/>
      <c r="L761" s="34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28"/>
      <c r="D762" s="28"/>
      <c r="E762" s="28"/>
      <c r="F762" s="34"/>
      <c r="G762" s="92"/>
      <c r="H762" s="92"/>
      <c r="I762" s="28"/>
      <c r="J762" s="28"/>
      <c r="K762" s="28"/>
      <c r="L762" s="34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28"/>
      <c r="D763" s="28"/>
      <c r="E763" s="28"/>
      <c r="F763" s="34"/>
      <c r="G763" s="92"/>
      <c r="H763" s="92"/>
      <c r="I763" s="28"/>
      <c r="J763" s="28"/>
      <c r="K763" s="28"/>
      <c r="L763" s="34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28"/>
      <c r="D764" s="28"/>
      <c r="E764" s="28"/>
      <c r="F764" s="34"/>
      <c r="G764" s="92"/>
      <c r="H764" s="92"/>
      <c r="I764" s="28"/>
      <c r="J764" s="28"/>
      <c r="K764" s="28"/>
      <c r="L764" s="34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28"/>
      <c r="D765" s="28"/>
      <c r="E765" s="28"/>
      <c r="F765" s="34"/>
      <c r="G765" s="92"/>
      <c r="H765" s="92"/>
      <c r="I765" s="28"/>
      <c r="J765" s="28"/>
      <c r="K765" s="28"/>
      <c r="L765" s="34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28"/>
      <c r="D766" s="28"/>
      <c r="E766" s="28"/>
      <c r="F766" s="34"/>
      <c r="G766" s="92"/>
      <c r="H766" s="92"/>
      <c r="I766" s="28"/>
      <c r="J766" s="28"/>
      <c r="K766" s="28"/>
      <c r="L766" s="34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28"/>
      <c r="D767" s="28"/>
      <c r="E767" s="28"/>
      <c r="F767" s="34"/>
      <c r="G767" s="92"/>
      <c r="H767" s="92"/>
      <c r="I767" s="28"/>
      <c r="J767" s="28"/>
      <c r="K767" s="28"/>
      <c r="L767" s="34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28"/>
      <c r="D768" s="28"/>
      <c r="E768" s="28"/>
      <c r="F768" s="34"/>
      <c r="G768" s="92"/>
      <c r="H768" s="92"/>
      <c r="I768" s="28"/>
      <c r="J768" s="28"/>
      <c r="K768" s="28"/>
      <c r="L768" s="34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28"/>
      <c r="D769" s="28"/>
      <c r="E769" s="28"/>
      <c r="F769" s="34"/>
      <c r="G769" s="92"/>
      <c r="H769" s="92"/>
      <c r="I769" s="28"/>
      <c r="J769" s="28"/>
      <c r="K769" s="28"/>
      <c r="L769" s="34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28"/>
      <c r="D770" s="28"/>
      <c r="E770" s="28"/>
      <c r="F770" s="34"/>
      <c r="G770" s="92"/>
      <c r="H770" s="92"/>
      <c r="I770" s="28"/>
      <c r="J770" s="28"/>
      <c r="K770" s="28"/>
      <c r="L770" s="34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28"/>
      <c r="D771" s="28"/>
      <c r="E771" s="28"/>
      <c r="F771" s="34"/>
      <c r="G771" s="92"/>
      <c r="H771" s="92"/>
      <c r="I771" s="28"/>
      <c r="J771" s="28"/>
      <c r="K771" s="28"/>
      <c r="L771" s="34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28"/>
      <c r="D772" s="28"/>
      <c r="E772" s="28"/>
      <c r="F772" s="34"/>
      <c r="G772" s="92"/>
      <c r="H772" s="92"/>
      <c r="I772" s="28"/>
      <c r="J772" s="28"/>
      <c r="K772" s="28"/>
      <c r="L772" s="34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28"/>
      <c r="D773" s="28"/>
      <c r="E773" s="28"/>
      <c r="F773" s="34"/>
      <c r="G773" s="92"/>
      <c r="H773" s="92"/>
      <c r="I773" s="28"/>
      <c r="J773" s="28"/>
      <c r="K773" s="28"/>
      <c r="L773" s="34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28"/>
      <c r="D774" s="28"/>
      <c r="E774" s="28"/>
      <c r="F774" s="34"/>
      <c r="G774" s="92"/>
      <c r="H774" s="92"/>
      <c r="I774" s="28"/>
      <c r="J774" s="28"/>
      <c r="K774" s="28"/>
      <c r="L774" s="34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28"/>
      <c r="D775" s="28"/>
      <c r="E775" s="28"/>
      <c r="F775" s="34"/>
      <c r="G775" s="92"/>
      <c r="H775" s="92"/>
      <c r="I775" s="28"/>
      <c r="J775" s="28"/>
      <c r="K775" s="28"/>
      <c r="L775" s="34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28"/>
      <c r="D776" s="28"/>
      <c r="E776" s="28"/>
      <c r="F776" s="34"/>
      <c r="G776" s="92"/>
      <c r="H776" s="92"/>
      <c r="I776" s="28"/>
      <c r="J776" s="28"/>
      <c r="K776" s="28"/>
      <c r="L776" s="34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28"/>
      <c r="D777" s="28"/>
      <c r="E777" s="28"/>
      <c r="F777" s="34"/>
      <c r="G777" s="92"/>
      <c r="H777" s="92"/>
      <c r="I777" s="28"/>
      <c r="J777" s="28"/>
      <c r="K777" s="28"/>
      <c r="L777" s="34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28"/>
      <c r="D778" s="28"/>
      <c r="E778" s="28"/>
      <c r="F778" s="34"/>
      <c r="G778" s="92"/>
      <c r="H778" s="92"/>
      <c r="I778" s="28"/>
      <c r="J778" s="28"/>
      <c r="K778" s="28"/>
      <c r="L778" s="34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28"/>
      <c r="D779" s="28"/>
      <c r="E779" s="28"/>
      <c r="F779" s="34"/>
      <c r="G779" s="92"/>
      <c r="H779" s="92"/>
      <c r="I779" s="28"/>
      <c r="J779" s="28"/>
      <c r="K779" s="28"/>
      <c r="L779" s="34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28"/>
      <c r="D780" s="28"/>
      <c r="E780" s="28"/>
      <c r="F780" s="34"/>
      <c r="G780" s="92"/>
      <c r="H780" s="92"/>
      <c r="I780" s="28"/>
      <c r="J780" s="28"/>
      <c r="K780" s="28"/>
      <c r="L780" s="34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28"/>
      <c r="D781" s="28"/>
      <c r="E781" s="28"/>
      <c r="F781" s="34"/>
      <c r="G781" s="92"/>
      <c r="H781" s="92"/>
      <c r="I781" s="28"/>
      <c r="J781" s="28"/>
      <c r="K781" s="28"/>
      <c r="L781" s="34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28"/>
      <c r="D782" s="28"/>
      <c r="E782" s="28"/>
      <c r="F782" s="34"/>
      <c r="G782" s="92"/>
      <c r="H782" s="92"/>
      <c r="I782" s="28"/>
      <c r="J782" s="28"/>
      <c r="K782" s="28"/>
      <c r="L782" s="34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28"/>
      <c r="D783" s="28"/>
      <c r="E783" s="28"/>
      <c r="F783" s="34"/>
      <c r="G783" s="92"/>
      <c r="H783" s="92"/>
      <c r="I783" s="28"/>
      <c r="J783" s="28"/>
      <c r="K783" s="28"/>
      <c r="L783" s="34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28"/>
      <c r="D784" s="28"/>
      <c r="E784" s="28"/>
      <c r="F784" s="34"/>
      <c r="G784" s="92"/>
      <c r="H784" s="92"/>
      <c r="I784" s="28"/>
      <c r="J784" s="28"/>
      <c r="K784" s="28"/>
      <c r="L784" s="34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28"/>
      <c r="D785" s="28"/>
      <c r="E785" s="28"/>
      <c r="F785" s="34"/>
      <c r="G785" s="92"/>
      <c r="H785" s="92"/>
      <c r="I785" s="28"/>
      <c r="J785" s="28"/>
      <c r="K785" s="28"/>
      <c r="L785" s="34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28"/>
      <c r="D786" s="28"/>
      <c r="E786" s="28"/>
      <c r="F786" s="34"/>
      <c r="G786" s="92"/>
      <c r="H786" s="92"/>
      <c r="I786" s="28"/>
      <c r="J786" s="28"/>
      <c r="K786" s="28"/>
      <c r="L786" s="34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28"/>
      <c r="D787" s="28"/>
      <c r="E787" s="28"/>
      <c r="F787" s="34"/>
      <c r="G787" s="92"/>
      <c r="H787" s="92"/>
      <c r="I787" s="28"/>
      <c r="J787" s="28"/>
      <c r="K787" s="28"/>
      <c r="L787" s="34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28"/>
      <c r="D788" s="28"/>
      <c r="E788" s="28"/>
      <c r="F788" s="34"/>
      <c r="G788" s="92"/>
      <c r="H788" s="92"/>
      <c r="I788" s="28"/>
      <c r="J788" s="28"/>
      <c r="K788" s="28"/>
      <c r="L788" s="34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28"/>
      <c r="D789" s="28"/>
      <c r="E789" s="28"/>
      <c r="F789" s="34"/>
      <c r="G789" s="92"/>
      <c r="H789" s="92"/>
      <c r="I789" s="28"/>
      <c r="J789" s="28"/>
      <c r="K789" s="28"/>
      <c r="L789" s="34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28"/>
      <c r="D790" s="28"/>
      <c r="E790" s="28"/>
      <c r="F790" s="34"/>
      <c r="G790" s="92"/>
      <c r="H790" s="92"/>
      <c r="I790" s="28"/>
      <c r="J790" s="28"/>
      <c r="K790" s="28"/>
      <c r="L790" s="34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28"/>
      <c r="D791" s="28"/>
      <c r="E791" s="28"/>
      <c r="F791" s="34"/>
      <c r="G791" s="92"/>
      <c r="H791" s="92"/>
      <c r="I791" s="28"/>
      <c r="J791" s="28"/>
      <c r="K791" s="28"/>
      <c r="L791" s="34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28"/>
      <c r="D792" s="28"/>
      <c r="E792" s="28"/>
      <c r="F792" s="34"/>
      <c r="G792" s="92"/>
      <c r="H792" s="92"/>
      <c r="I792" s="28"/>
      <c r="J792" s="28"/>
      <c r="K792" s="28"/>
      <c r="L792" s="34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28"/>
      <c r="D793" s="28"/>
      <c r="E793" s="28"/>
      <c r="F793" s="34"/>
      <c r="G793" s="92"/>
      <c r="H793" s="92"/>
      <c r="I793" s="28"/>
      <c r="J793" s="28"/>
      <c r="K793" s="28"/>
      <c r="L793" s="34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28"/>
      <c r="D794" s="28"/>
      <c r="E794" s="28"/>
      <c r="F794" s="34"/>
      <c r="G794" s="92"/>
      <c r="H794" s="92"/>
      <c r="I794" s="28"/>
      <c r="J794" s="28"/>
      <c r="K794" s="28"/>
      <c r="L794" s="34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28"/>
      <c r="D795" s="28"/>
      <c r="E795" s="28"/>
      <c r="F795" s="34"/>
      <c r="G795" s="92"/>
      <c r="H795" s="92"/>
      <c r="I795" s="28"/>
      <c r="J795" s="28"/>
      <c r="K795" s="28"/>
      <c r="L795" s="34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28"/>
      <c r="D796" s="28"/>
      <c r="E796" s="28"/>
      <c r="F796" s="34"/>
      <c r="G796" s="92"/>
      <c r="H796" s="92"/>
      <c r="I796" s="28"/>
      <c r="J796" s="28"/>
      <c r="K796" s="28"/>
      <c r="L796" s="34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28"/>
      <c r="D797" s="28"/>
      <c r="E797" s="28"/>
      <c r="F797" s="34"/>
      <c r="G797" s="92"/>
      <c r="H797" s="92"/>
      <c r="I797" s="28"/>
      <c r="J797" s="28"/>
      <c r="K797" s="28"/>
      <c r="L797" s="34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28"/>
      <c r="D798" s="28"/>
      <c r="E798" s="28"/>
      <c r="F798" s="34"/>
      <c r="G798" s="92"/>
      <c r="H798" s="92"/>
      <c r="I798" s="28"/>
      <c r="J798" s="28"/>
      <c r="K798" s="28"/>
      <c r="L798" s="34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28"/>
      <c r="D799" s="28"/>
      <c r="E799" s="28"/>
      <c r="F799" s="34"/>
      <c r="G799" s="92"/>
      <c r="H799" s="92"/>
      <c r="I799" s="28"/>
      <c r="J799" s="28"/>
      <c r="K799" s="28"/>
      <c r="L799" s="34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28"/>
      <c r="D800" s="28"/>
      <c r="E800" s="28"/>
      <c r="F800" s="34"/>
      <c r="G800" s="92"/>
      <c r="H800" s="92"/>
      <c r="I800" s="28"/>
      <c r="J800" s="28"/>
      <c r="K800" s="28"/>
      <c r="L800" s="34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28"/>
      <c r="D801" s="28"/>
      <c r="E801" s="28"/>
      <c r="F801" s="34"/>
      <c r="G801" s="92"/>
      <c r="H801" s="92"/>
      <c r="I801" s="28"/>
      <c r="J801" s="28"/>
      <c r="K801" s="28"/>
      <c r="L801" s="34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28"/>
      <c r="D802" s="28"/>
      <c r="E802" s="28"/>
      <c r="F802" s="34"/>
      <c r="G802" s="92"/>
      <c r="H802" s="92"/>
      <c r="I802" s="28"/>
      <c r="J802" s="28"/>
      <c r="K802" s="28"/>
      <c r="L802" s="34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28"/>
      <c r="D803" s="28"/>
      <c r="E803" s="28"/>
      <c r="F803" s="34"/>
      <c r="G803" s="92"/>
      <c r="H803" s="92"/>
      <c r="I803" s="28"/>
      <c r="J803" s="28"/>
      <c r="K803" s="28"/>
      <c r="L803" s="34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28"/>
      <c r="D804" s="28"/>
      <c r="E804" s="28"/>
      <c r="F804" s="34"/>
      <c r="G804" s="92"/>
      <c r="H804" s="92"/>
      <c r="I804" s="28"/>
      <c r="J804" s="28"/>
      <c r="K804" s="28"/>
      <c r="L804" s="34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28"/>
      <c r="D805" s="28"/>
      <c r="E805" s="28"/>
      <c r="F805" s="34"/>
      <c r="G805" s="92"/>
      <c r="H805" s="92"/>
      <c r="I805" s="28"/>
      <c r="J805" s="28"/>
      <c r="K805" s="28"/>
      <c r="L805" s="34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28"/>
      <c r="D806" s="28"/>
      <c r="E806" s="28"/>
      <c r="F806" s="34"/>
      <c r="G806" s="92"/>
      <c r="H806" s="92"/>
      <c r="I806" s="28"/>
      <c r="J806" s="28"/>
      <c r="K806" s="28"/>
      <c r="L806" s="34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28"/>
      <c r="D807" s="28"/>
      <c r="E807" s="28"/>
      <c r="F807" s="34"/>
      <c r="G807" s="92"/>
      <c r="H807" s="92"/>
      <c r="I807" s="28"/>
      <c r="J807" s="28"/>
      <c r="K807" s="28"/>
      <c r="L807" s="34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28"/>
      <c r="D808" s="28"/>
      <c r="E808" s="28"/>
      <c r="F808" s="34"/>
      <c r="G808" s="92"/>
      <c r="H808" s="92"/>
      <c r="I808" s="28"/>
      <c r="J808" s="28"/>
      <c r="K808" s="28"/>
      <c r="L808" s="34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28"/>
      <c r="D809" s="28"/>
      <c r="E809" s="28"/>
      <c r="F809" s="34"/>
      <c r="G809" s="92"/>
      <c r="H809" s="92"/>
      <c r="I809" s="28"/>
      <c r="J809" s="28"/>
      <c r="K809" s="28"/>
      <c r="L809" s="34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28"/>
      <c r="D810" s="28"/>
      <c r="E810" s="28"/>
      <c r="F810" s="34"/>
      <c r="G810" s="92"/>
      <c r="H810" s="92"/>
      <c r="I810" s="28"/>
      <c r="J810" s="28"/>
      <c r="K810" s="28"/>
      <c r="L810" s="34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28"/>
      <c r="D811" s="28"/>
      <c r="E811" s="28"/>
      <c r="F811" s="34"/>
      <c r="G811" s="92"/>
      <c r="H811" s="92"/>
      <c r="I811" s="28"/>
      <c r="J811" s="28"/>
      <c r="K811" s="28"/>
      <c r="L811" s="34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28"/>
      <c r="D812" s="28"/>
      <c r="E812" s="28"/>
      <c r="F812" s="34"/>
      <c r="G812" s="92"/>
      <c r="H812" s="92"/>
      <c r="I812" s="28"/>
      <c r="J812" s="28"/>
      <c r="K812" s="28"/>
      <c r="L812" s="34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28"/>
      <c r="D813" s="28"/>
      <c r="E813" s="28"/>
      <c r="F813" s="34"/>
      <c r="G813" s="92"/>
      <c r="H813" s="92"/>
      <c r="I813" s="28"/>
      <c r="J813" s="28"/>
      <c r="K813" s="28"/>
      <c r="L813" s="34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28"/>
      <c r="D814" s="28"/>
      <c r="E814" s="28"/>
      <c r="F814" s="34"/>
      <c r="G814" s="92"/>
      <c r="H814" s="92"/>
      <c r="I814" s="28"/>
      <c r="J814" s="28"/>
      <c r="K814" s="28"/>
      <c r="L814" s="34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28"/>
      <c r="D815" s="28"/>
      <c r="E815" s="28"/>
      <c r="F815" s="34"/>
      <c r="G815" s="92"/>
      <c r="H815" s="92"/>
      <c r="I815" s="28"/>
      <c r="J815" s="28"/>
      <c r="K815" s="28"/>
      <c r="L815" s="34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28"/>
      <c r="D816" s="28"/>
      <c r="E816" s="28"/>
      <c r="F816" s="34"/>
      <c r="G816" s="92"/>
      <c r="H816" s="92"/>
      <c r="I816" s="28"/>
      <c r="J816" s="28"/>
      <c r="K816" s="28"/>
      <c r="L816" s="34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28"/>
      <c r="D817" s="28"/>
      <c r="E817" s="28"/>
      <c r="F817" s="34"/>
      <c r="G817" s="92"/>
      <c r="H817" s="92"/>
      <c r="I817" s="28"/>
      <c r="J817" s="28"/>
      <c r="K817" s="28"/>
      <c r="L817" s="34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28"/>
      <c r="D818" s="28"/>
      <c r="E818" s="28"/>
      <c r="F818" s="34"/>
      <c r="G818" s="92"/>
      <c r="H818" s="92"/>
      <c r="I818" s="28"/>
      <c r="J818" s="28"/>
      <c r="K818" s="28"/>
      <c r="L818" s="34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28"/>
      <c r="D819" s="28"/>
      <c r="E819" s="28"/>
      <c r="F819" s="34"/>
      <c r="G819" s="92"/>
      <c r="H819" s="92"/>
      <c r="I819" s="28"/>
      <c r="J819" s="28"/>
      <c r="K819" s="28"/>
      <c r="L819" s="34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28"/>
      <c r="D820" s="28"/>
      <c r="E820" s="28"/>
      <c r="F820" s="34"/>
      <c r="G820" s="92"/>
      <c r="H820" s="92"/>
      <c r="I820" s="28"/>
      <c r="J820" s="28"/>
      <c r="K820" s="28"/>
      <c r="L820" s="34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28"/>
      <c r="D821" s="28"/>
      <c r="E821" s="28"/>
      <c r="F821" s="34"/>
      <c r="G821" s="92"/>
      <c r="H821" s="92"/>
      <c r="I821" s="28"/>
      <c r="J821" s="28"/>
      <c r="K821" s="28"/>
      <c r="L821" s="34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28"/>
      <c r="D822" s="28"/>
      <c r="E822" s="28"/>
      <c r="F822" s="34"/>
      <c r="G822" s="92"/>
      <c r="H822" s="92"/>
      <c r="I822" s="28"/>
      <c r="J822" s="28"/>
      <c r="K822" s="28"/>
      <c r="L822" s="34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28"/>
      <c r="D823" s="28"/>
      <c r="E823" s="28"/>
      <c r="F823" s="34"/>
      <c r="G823" s="92"/>
      <c r="H823" s="92"/>
      <c r="I823" s="28"/>
      <c r="J823" s="28"/>
      <c r="K823" s="28"/>
      <c r="L823" s="34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28"/>
      <c r="D824" s="28"/>
      <c r="E824" s="28"/>
      <c r="F824" s="34"/>
      <c r="G824" s="92"/>
      <c r="H824" s="92"/>
      <c r="I824" s="28"/>
      <c r="J824" s="28"/>
      <c r="K824" s="28"/>
      <c r="L824" s="34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28"/>
      <c r="D825" s="28"/>
      <c r="E825" s="28"/>
      <c r="F825" s="34"/>
      <c r="G825" s="92"/>
      <c r="H825" s="92"/>
      <c r="I825" s="28"/>
      <c r="J825" s="28"/>
      <c r="K825" s="28"/>
      <c r="L825" s="34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28"/>
      <c r="D826" s="28"/>
      <c r="E826" s="28"/>
      <c r="F826" s="34"/>
      <c r="G826" s="92"/>
      <c r="H826" s="92"/>
      <c r="I826" s="28"/>
      <c r="J826" s="28"/>
      <c r="K826" s="28"/>
      <c r="L826" s="34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28"/>
      <c r="D827" s="28"/>
      <c r="E827" s="28"/>
      <c r="F827" s="34"/>
      <c r="G827" s="92"/>
      <c r="H827" s="92"/>
      <c r="I827" s="28"/>
      <c r="J827" s="28"/>
      <c r="K827" s="28"/>
      <c r="L827" s="34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28"/>
      <c r="D828" s="28"/>
      <c r="E828" s="28"/>
      <c r="F828" s="34"/>
      <c r="G828" s="92"/>
      <c r="H828" s="92"/>
      <c r="I828" s="28"/>
      <c r="J828" s="28"/>
      <c r="K828" s="28"/>
      <c r="L828" s="34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28"/>
      <c r="D829" s="28"/>
      <c r="E829" s="28"/>
      <c r="F829" s="34"/>
      <c r="G829" s="92"/>
      <c r="H829" s="92"/>
      <c r="I829" s="28"/>
      <c r="J829" s="28"/>
      <c r="K829" s="28"/>
      <c r="L829" s="34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28"/>
      <c r="D830" s="28"/>
      <c r="E830" s="28"/>
      <c r="F830" s="34"/>
      <c r="G830" s="92"/>
      <c r="H830" s="92"/>
      <c r="I830" s="28"/>
      <c r="J830" s="28"/>
      <c r="K830" s="28"/>
      <c r="L830" s="34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28"/>
      <c r="D831" s="28"/>
      <c r="E831" s="28"/>
      <c r="F831" s="34"/>
      <c r="G831" s="92"/>
      <c r="H831" s="92"/>
      <c r="I831" s="28"/>
      <c r="J831" s="28"/>
      <c r="K831" s="28"/>
      <c r="L831" s="34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28"/>
      <c r="D832" s="28"/>
      <c r="E832" s="28"/>
      <c r="F832" s="34"/>
      <c r="G832" s="92"/>
      <c r="H832" s="92"/>
      <c r="I832" s="28"/>
      <c r="J832" s="28"/>
      <c r="K832" s="28"/>
      <c r="L832" s="34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28"/>
      <c r="D833" s="28"/>
      <c r="E833" s="28"/>
      <c r="F833" s="34"/>
      <c r="G833" s="92"/>
      <c r="H833" s="92"/>
      <c r="I833" s="28"/>
      <c r="J833" s="28"/>
      <c r="K833" s="28"/>
      <c r="L833" s="34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28"/>
      <c r="D834" s="28"/>
      <c r="E834" s="28"/>
      <c r="F834" s="34"/>
      <c r="G834" s="92"/>
      <c r="H834" s="92"/>
      <c r="I834" s="28"/>
      <c r="J834" s="28"/>
      <c r="K834" s="28"/>
      <c r="L834" s="34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28"/>
      <c r="D835" s="28"/>
      <c r="E835" s="28"/>
      <c r="F835" s="34"/>
      <c r="G835" s="92"/>
      <c r="H835" s="92"/>
      <c r="I835" s="28"/>
      <c r="J835" s="28"/>
      <c r="K835" s="28"/>
      <c r="L835" s="34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28"/>
      <c r="D836" s="28"/>
      <c r="E836" s="28"/>
      <c r="F836" s="34"/>
      <c r="G836" s="92"/>
      <c r="H836" s="92"/>
      <c r="I836" s="28"/>
      <c r="J836" s="28"/>
      <c r="K836" s="28"/>
      <c r="L836" s="34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28"/>
      <c r="D837" s="28"/>
      <c r="E837" s="28"/>
      <c r="F837" s="34"/>
      <c r="G837" s="92"/>
      <c r="H837" s="92"/>
      <c r="I837" s="28"/>
      <c r="J837" s="28"/>
      <c r="K837" s="28"/>
      <c r="L837" s="34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28"/>
      <c r="D838" s="28"/>
      <c r="E838" s="28"/>
      <c r="F838" s="34"/>
      <c r="G838" s="92"/>
      <c r="H838" s="92"/>
      <c r="I838" s="28"/>
      <c r="J838" s="28"/>
      <c r="K838" s="28"/>
      <c r="L838" s="34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28"/>
      <c r="D839" s="28"/>
      <c r="E839" s="28"/>
      <c r="F839" s="34"/>
      <c r="G839" s="92"/>
      <c r="H839" s="92"/>
      <c r="I839" s="28"/>
      <c r="J839" s="28"/>
      <c r="K839" s="28"/>
      <c r="L839" s="34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28"/>
      <c r="D840" s="28"/>
      <c r="E840" s="28"/>
      <c r="F840" s="34"/>
      <c r="G840" s="92"/>
      <c r="H840" s="92"/>
      <c r="I840" s="28"/>
      <c r="J840" s="28"/>
      <c r="K840" s="28"/>
      <c r="L840" s="34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28"/>
      <c r="D841" s="28"/>
      <c r="E841" s="28"/>
      <c r="F841" s="34"/>
      <c r="G841" s="92"/>
      <c r="H841" s="92"/>
      <c r="I841" s="28"/>
      <c r="J841" s="28"/>
      <c r="K841" s="28"/>
      <c r="L841" s="34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28"/>
      <c r="D842" s="28"/>
      <c r="E842" s="28"/>
      <c r="F842" s="34"/>
      <c r="G842" s="92"/>
      <c r="H842" s="92"/>
      <c r="I842" s="28"/>
      <c r="J842" s="28"/>
      <c r="K842" s="28"/>
      <c r="L842" s="34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28"/>
      <c r="D843" s="28"/>
      <c r="E843" s="28"/>
      <c r="F843" s="34"/>
      <c r="G843" s="92"/>
      <c r="H843" s="92"/>
      <c r="I843" s="28"/>
      <c r="J843" s="28"/>
      <c r="K843" s="28"/>
      <c r="L843" s="34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28"/>
      <c r="D844" s="28"/>
      <c r="E844" s="28"/>
      <c r="F844" s="34"/>
      <c r="G844" s="92"/>
      <c r="H844" s="92"/>
      <c r="I844" s="28"/>
      <c r="J844" s="28"/>
      <c r="K844" s="28"/>
      <c r="L844" s="34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28"/>
      <c r="D845" s="28"/>
      <c r="E845" s="28"/>
      <c r="F845" s="34"/>
      <c r="G845" s="92"/>
      <c r="H845" s="92"/>
      <c r="I845" s="28"/>
      <c r="J845" s="28"/>
      <c r="K845" s="28"/>
      <c r="L845" s="34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28"/>
      <c r="D846" s="28"/>
      <c r="E846" s="28"/>
      <c r="F846" s="34"/>
      <c r="G846" s="92"/>
      <c r="H846" s="92"/>
      <c r="I846" s="28"/>
      <c r="J846" s="28"/>
      <c r="K846" s="28"/>
      <c r="L846" s="34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28"/>
      <c r="D847" s="28"/>
      <c r="E847" s="28"/>
      <c r="F847" s="34"/>
      <c r="G847" s="92"/>
      <c r="H847" s="92"/>
      <c r="I847" s="28"/>
      <c r="J847" s="28"/>
      <c r="K847" s="28"/>
      <c r="L847" s="34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28"/>
      <c r="D848" s="28"/>
      <c r="E848" s="28"/>
      <c r="F848" s="34"/>
      <c r="G848" s="92"/>
      <c r="H848" s="92"/>
      <c r="I848" s="28"/>
      <c r="J848" s="28"/>
      <c r="K848" s="28"/>
      <c r="L848" s="34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28"/>
      <c r="D849" s="28"/>
      <c r="E849" s="28"/>
      <c r="F849" s="34"/>
      <c r="G849" s="92"/>
      <c r="H849" s="92"/>
      <c r="I849" s="28"/>
      <c r="J849" s="28"/>
      <c r="K849" s="28"/>
      <c r="L849" s="34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28"/>
      <c r="D850" s="28"/>
      <c r="E850" s="28"/>
      <c r="F850" s="34"/>
      <c r="G850" s="92"/>
      <c r="H850" s="92"/>
      <c r="I850" s="28"/>
      <c r="J850" s="28"/>
      <c r="K850" s="28"/>
      <c r="L850" s="34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28"/>
      <c r="D851" s="28"/>
      <c r="E851" s="28"/>
      <c r="F851" s="34"/>
      <c r="G851" s="92"/>
      <c r="H851" s="92"/>
      <c r="I851" s="28"/>
      <c r="J851" s="28"/>
      <c r="K851" s="28"/>
      <c r="L851" s="34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28"/>
      <c r="D852" s="28"/>
      <c r="E852" s="28"/>
      <c r="F852" s="34"/>
      <c r="G852" s="92"/>
      <c r="H852" s="92"/>
      <c r="I852" s="28"/>
      <c r="J852" s="28"/>
      <c r="K852" s="28"/>
      <c r="L852" s="34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28"/>
      <c r="D853" s="28"/>
      <c r="E853" s="28"/>
      <c r="F853" s="34"/>
      <c r="G853" s="92"/>
      <c r="H853" s="92"/>
      <c r="I853" s="28"/>
      <c r="J853" s="28"/>
      <c r="K853" s="28"/>
      <c r="L853" s="34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28"/>
      <c r="D854" s="28"/>
      <c r="E854" s="28"/>
      <c r="F854" s="34"/>
      <c r="G854" s="92"/>
      <c r="H854" s="92"/>
      <c r="I854" s="28"/>
      <c r="J854" s="28"/>
      <c r="K854" s="28"/>
      <c r="L854" s="34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28"/>
      <c r="D855" s="28"/>
      <c r="E855" s="28"/>
      <c r="F855" s="34"/>
      <c r="G855" s="92"/>
      <c r="H855" s="92"/>
      <c r="I855" s="28"/>
      <c r="J855" s="28"/>
      <c r="K855" s="28"/>
      <c r="L855" s="34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28"/>
      <c r="D856" s="28"/>
      <c r="E856" s="28"/>
      <c r="F856" s="34"/>
      <c r="G856" s="92"/>
      <c r="H856" s="92"/>
      <c r="I856" s="28"/>
      <c r="J856" s="28"/>
      <c r="K856" s="28"/>
      <c r="L856" s="34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28"/>
      <c r="D857" s="28"/>
      <c r="E857" s="28"/>
      <c r="F857" s="34"/>
      <c r="G857" s="92"/>
      <c r="H857" s="92"/>
      <c r="I857" s="28"/>
      <c r="J857" s="28"/>
      <c r="K857" s="28"/>
      <c r="L857" s="34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28"/>
      <c r="D858" s="28"/>
      <c r="E858" s="28"/>
      <c r="F858" s="34"/>
      <c r="G858" s="92"/>
      <c r="H858" s="92"/>
      <c r="I858" s="28"/>
      <c r="J858" s="28"/>
      <c r="K858" s="28"/>
      <c r="L858" s="34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28"/>
      <c r="D859" s="28"/>
      <c r="E859" s="28"/>
      <c r="F859" s="34"/>
      <c r="G859" s="92"/>
      <c r="H859" s="92"/>
      <c r="I859" s="28"/>
      <c r="J859" s="28"/>
      <c r="K859" s="28"/>
      <c r="L859" s="34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28"/>
      <c r="D860" s="28"/>
      <c r="E860" s="28"/>
      <c r="F860" s="34"/>
      <c r="G860" s="92"/>
      <c r="H860" s="92"/>
      <c r="I860" s="28"/>
      <c r="J860" s="28"/>
      <c r="K860" s="28"/>
      <c r="L860" s="34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28"/>
      <c r="D861" s="28"/>
      <c r="E861" s="28"/>
      <c r="F861" s="34"/>
      <c r="G861" s="92"/>
      <c r="H861" s="92"/>
      <c r="I861" s="28"/>
      <c r="J861" s="28"/>
      <c r="K861" s="28"/>
      <c r="L861" s="34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28"/>
      <c r="D862" s="28"/>
      <c r="E862" s="28"/>
      <c r="F862" s="34"/>
      <c r="G862" s="92"/>
      <c r="H862" s="92"/>
      <c r="I862" s="28"/>
      <c r="J862" s="28"/>
      <c r="K862" s="28"/>
      <c r="L862" s="34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28"/>
      <c r="D863" s="28"/>
      <c r="E863" s="28"/>
      <c r="F863" s="34"/>
      <c r="G863" s="92"/>
      <c r="H863" s="92"/>
      <c r="I863" s="28"/>
      <c r="J863" s="28"/>
      <c r="K863" s="28"/>
      <c r="L863" s="34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28"/>
      <c r="D864" s="28"/>
      <c r="E864" s="28"/>
      <c r="F864" s="34"/>
      <c r="G864" s="92"/>
      <c r="H864" s="92"/>
      <c r="I864" s="28"/>
      <c r="J864" s="28"/>
      <c r="K864" s="28"/>
      <c r="L864" s="34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28"/>
      <c r="D865" s="28"/>
      <c r="E865" s="28"/>
      <c r="F865" s="34"/>
      <c r="G865" s="92"/>
      <c r="H865" s="92"/>
      <c r="I865" s="28"/>
      <c r="J865" s="28"/>
      <c r="K865" s="28"/>
      <c r="L865" s="34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28"/>
      <c r="D866" s="28"/>
      <c r="E866" s="28"/>
      <c r="F866" s="34"/>
      <c r="G866" s="92"/>
      <c r="H866" s="92"/>
      <c r="I866" s="28"/>
      <c r="J866" s="28"/>
      <c r="K866" s="28"/>
      <c r="L866" s="34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28"/>
      <c r="D867" s="28"/>
      <c r="E867" s="28"/>
      <c r="F867" s="34"/>
      <c r="G867" s="92"/>
      <c r="H867" s="92"/>
      <c r="I867" s="28"/>
      <c r="J867" s="28"/>
      <c r="K867" s="28"/>
      <c r="L867" s="34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28"/>
      <c r="D868" s="28"/>
      <c r="E868" s="28"/>
      <c r="F868" s="34"/>
      <c r="G868" s="92"/>
      <c r="H868" s="92"/>
      <c r="I868" s="28"/>
      <c r="J868" s="28"/>
      <c r="K868" s="28"/>
      <c r="L868" s="34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28"/>
      <c r="D869" s="28"/>
      <c r="E869" s="28"/>
      <c r="F869" s="34"/>
      <c r="G869" s="92"/>
      <c r="H869" s="92"/>
      <c r="I869" s="28"/>
      <c r="J869" s="28"/>
      <c r="K869" s="28"/>
      <c r="L869" s="34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28"/>
      <c r="D870" s="28"/>
      <c r="E870" s="28"/>
      <c r="F870" s="34"/>
      <c r="G870" s="92"/>
      <c r="H870" s="92"/>
      <c r="I870" s="28"/>
      <c r="J870" s="28"/>
      <c r="K870" s="28"/>
      <c r="L870" s="34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28"/>
      <c r="D871" s="28"/>
      <c r="E871" s="28"/>
      <c r="F871" s="34"/>
      <c r="G871" s="92"/>
      <c r="H871" s="92"/>
      <c r="I871" s="28"/>
      <c r="J871" s="28"/>
      <c r="K871" s="28"/>
      <c r="L871" s="34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28"/>
      <c r="D872" s="28"/>
      <c r="E872" s="28"/>
      <c r="F872" s="34"/>
      <c r="G872" s="92"/>
      <c r="H872" s="92"/>
      <c r="I872" s="28"/>
      <c r="J872" s="28"/>
      <c r="K872" s="28"/>
      <c r="L872" s="34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28"/>
      <c r="D873" s="28"/>
      <c r="E873" s="28"/>
      <c r="F873" s="34"/>
      <c r="G873" s="92"/>
      <c r="H873" s="92"/>
      <c r="I873" s="28"/>
      <c r="J873" s="28"/>
      <c r="K873" s="28"/>
      <c r="L873" s="34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28"/>
      <c r="D874" s="28"/>
      <c r="E874" s="28"/>
      <c r="F874" s="34"/>
      <c r="G874" s="92"/>
      <c r="H874" s="92"/>
      <c r="I874" s="28"/>
      <c r="J874" s="28"/>
      <c r="K874" s="28"/>
      <c r="L874" s="34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28"/>
      <c r="D875" s="28"/>
      <c r="E875" s="28"/>
      <c r="F875" s="34"/>
      <c r="G875" s="92"/>
      <c r="H875" s="92"/>
      <c r="I875" s="28"/>
      <c r="J875" s="28"/>
      <c r="K875" s="28"/>
      <c r="L875" s="34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28"/>
      <c r="D876" s="28"/>
      <c r="E876" s="28"/>
      <c r="F876" s="34"/>
      <c r="G876" s="92"/>
      <c r="H876" s="92"/>
      <c r="I876" s="28"/>
      <c r="J876" s="28"/>
      <c r="K876" s="28"/>
      <c r="L876" s="34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28"/>
      <c r="D877" s="28"/>
      <c r="E877" s="28"/>
      <c r="F877" s="34"/>
      <c r="G877" s="92"/>
      <c r="H877" s="92"/>
      <c r="I877" s="28"/>
      <c r="J877" s="28"/>
      <c r="K877" s="28"/>
      <c r="L877" s="34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28"/>
      <c r="D878" s="28"/>
      <c r="E878" s="28"/>
      <c r="F878" s="34"/>
      <c r="G878" s="92"/>
      <c r="H878" s="92"/>
      <c r="I878" s="28"/>
      <c r="J878" s="28"/>
      <c r="K878" s="28"/>
      <c r="L878" s="34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28"/>
      <c r="D879" s="28"/>
      <c r="E879" s="28"/>
      <c r="F879" s="34"/>
      <c r="G879" s="92"/>
      <c r="H879" s="92"/>
      <c r="I879" s="28"/>
      <c r="J879" s="28"/>
      <c r="K879" s="28"/>
      <c r="L879" s="34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28"/>
      <c r="D880" s="28"/>
      <c r="E880" s="28"/>
      <c r="F880" s="34"/>
      <c r="G880" s="92"/>
      <c r="H880" s="92"/>
      <c r="I880" s="28"/>
      <c r="J880" s="28"/>
      <c r="K880" s="28"/>
      <c r="L880" s="34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28"/>
      <c r="D881" s="28"/>
      <c r="E881" s="28"/>
      <c r="F881" s="34"/>
      <c r="G881" s="92"/>
      <c r="H881" s="92"/>
      <c r="I881" s="28"/>
      <c r="J881" s="28"/>
      <c r="K881" s="28"/>
      <c r="L881" s="34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28"/>
      <c r="D882" s="28"/>
      <c r="E882" s="28"/>
      <c r="F882" s="34"/>
      <c r="G882" s="92"/>
      <c r="H882" s="92"/>
      <c r="I882" s="28"/>
      <c r="J882" s="28"/>
      <c r="K882" s="28"/>
      <c r="L882" s="34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28"/>
      <c r="D883" s="28"/>
      <c r="E883" s="28"/>
      <c r="F883" s="34"/>
      <c r="G883" s="92"/>
      <c r="H883" s="92"/>
      <c r="I883" s="28"/>
      <c r="J883" s="28"/>
      <c r="K883" s="28"/>
      <c r="L883" s="34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28"/>
      <c r="D884" s="28"/>
      <c r="E884" s="28"/>
      <c r="F884" s="34"/>
      <c r="G884" s="92"/>
      <c r="H884" s="92"/>
      <c r="I884" s="28"/>
      <c r="J884" s="28"/>
      <c r="K884" s="28"/>
      <c r="L884" s="34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28"/>
      <c r="D885" s="28"/>
      <c r="E885" s="28"/>
      <c r="F885" s="34"/>
      <c r="G885" s="92"/>
      <c r="H885" s="92"/>
      <c r="I885" s="28"/>
      <c r="J885" s="28"/>
      <c r="K885" s="28"/>
      <c r="L885" s="34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28"/>
      <c r="D886" s="28"/>
      <c r="E886" s="28"/>
      <c r="F886" s="34"/>
      <c r="G886" s="92"/>
      <c r="H886" s="92"/>
      <c r="I886" s="28"/>
      <c r="J886" s="28"/>
      <c r="K886" s="28"/>
      <c r="L886" s="34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28"/>
      <c r="D887" s="28"/>
      <c r="E887" s="28"/>
      <c r="F887" s="34"/>
      <c r="G887" s="92"/>
      <c r="H887" s="92"/>
      <c r="I887" s="28"/>
      <c r="J887" s="28"/>
      <c r="K887" s="28"/>
      <c r="L887" s="34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28"/>
      <c r="D888" s="28"/>
      <c r="E888" s="28"/>
      <c r="F888" s="34"/>
      <c r="G888" s="92"/>
      <c r="H888" s="92"/>
      <c r="I888" s="28"/>
      <c r="J888" s="28"/>
      <c r="K888" s="28"/>
      <c r="L888" s="34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28"/>
      <c r="D889" s="28"/>
      <c r="E889" s="28"/>
      <c r="F889" s="34"/>
      <c r="G889" s="92"/>
      <c r="H889" s="92"/>
      <c r="I889" s="28"/>
      <c r="J889" s="28"/>
      <c r="K889" s="28"/>
      <c r="L889" s="34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28"/>
      <c r="D890" s="28"/>
      <c r="E890" s="28"/>
      <c r="F890" s="34"/>
      <c r="G890" s="92"/>
      <c r="H890" s="92"/>
      <c r="I890" s="28"/>
      <c r="J890" s="28"/>
      <c r="K890" s="28"/>
      <c r="L890" s="34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28"/>
      <c r="D891" s="28"/>
      <c r="E891" s="28"/>
      <c r="F891" s="34"/>
      <c r="G891" s="92"/>
      <c r="H891" s="92"/>
      <c r="I891" s="28"/>
      <c r="J891" s="28"/>
      <c r="K891" s="28"/>
      <c r="L891" s="34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28"/>
      <c r="D892" s="28"/>
      <c r="E892" s="28"/>
      <c r="F892" s="34"/>
      <c r="G892" s="92"/>
      <c r="H892" s="92"/>
      <c r="I892" s="28"/>
      <c r="J892" s="28"/>
      <c r="K892" s="28"/>
      <c r="L892" s="34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28"/>
      <c r="D893" s="28"/>
      <c r="E893" s="28"/>
      <c r="F893" s="34"/>
      <c r="G893" s="92"/>
      <c r="H893" s="92"/>
      <c r="I893" s="28"/>
      <c r="J893" s="28"/>
      <c r="K893" s="28"/>
      <c r="L893" s="34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28"/>
      <c r="D894" s="28"/>
      <c r="E894" s="28"/>
      <c r="F894" s="34"/>
      <c r="G894" s="92"/>
      <c r="H894" s="92"/>
      <c r="I894" s="28"/>
      <c r="J894" s="28"/>
      <c r="K894" s="28"/>
      <c r="L894" s="34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28"/>
      <c r="D895" s="28"/>
      <c r="E895" s="28"/>
      <c r="F895" s="34"/>
      <c r="G895" s="92"/>
      <c r="H895" s="92"/>
      <c r="I895" s="28"/>
      <c r="J895" s="28"/>
      <c r="K895" s="28"/>
      <c r="L895" s="34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28"/>
      <c r="D896" s="28"/>
      <c r="E896" s="28"/>
      <c r="F896" s="34"/>
      <c r="G896" s="92"/>
      <c r="H896" s="92"/>
      <c r="I896" s="28"/>
      <c r="J896" s="28"/>
      <c r="K896" s="28"/>
      <c r="L896" s="34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28"/>
      <c r="D897" s="28"/>
      <c r="E897" s="28"/>
      <c r="F897" s="34"/>
      <c r="G897" s="92"/>
      <c r="H897" s="92"/>
      <c r="I897" s="28"/>
      <c r="J897" s="28"/>
      <c r="K897" s="28"/>
      <c r="L897" s="34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28"/>
      <c r="D898" s="28"/>
      <c r="E898" s="28"/>
      <c r="F898" s="34"/>
      <c r="G898" s="92"/>
      <c r="H898" s="92"/>
      <c r="I898" s="28"/>
      <c r="J898" s="28"/>
      <c r="K898" s="28"/>
      <c r="L898" s="34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28"/>
      <c r="D899" s="28"/>
      <c r="E899" s="28"/>
      <c r="F899" s="34"/>
      <c r="G899" s="92"/>
      <c r="H899" s="92"/>
      <c r="I899" s="28"/>
      <c r="J899" s="28"/>
      <c r="K899" s="28"/>
      <c r="L899" s="34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28"/>
      <c r="D900" s="28"/>
      <c r="E900" s="28"/>
      <c r="F900" s="34"/>
      <c r="G900" s="92"/>
      <c r="H900" s="92"/>
      <c r="I900" s="28"/>
      <c r="J900" s="28"/>
      <c r="K900" s="28"/>
      <c r="L900" s="34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28"/>
      <c r="D901" s="28"/>
      <c r="E901" s="28"/>
      <c r="F901" s="34"/>
      <c r="G901" s="92"/>
      <c r="H901" s="92"/>
      <c r="I901" s="28"/>
      <c r="J901" s="28"/>
      <c r="K901" s="28"/>
      <c r="L901" s="34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28"/>
      <c r="D902" s="28"/>
      <c r="E902" s="28"/>
      <c r="F902" s="34"/>
      <c r="G902" s="92"/>
      <c r="H902" s="92"/>
      <c r="I902" s="28"/>
      <c r="J902" s="28"/>
      <c r="K902" s="28"/>
      <c r="L902" s="34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28"/>
      <c r="D903" s="28"/>
      <c r="E903" s="28"/>
      <c r="F903" s="34"/>
      <c r="G903" s="92"/>
      <c r="H903" s="92"/>
      <c r="I903" s="28"/>
      <c r="J903" s="28"/>
      <c r="K903" s="28"/>
      <c r="L903" s="34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28"/>
      <c r="D904" s="28"/>
      <c r="E904" s="28"/>
      <c r="F904" s="34"/>
      <c r="G904" s="92"/>
      <c r="H904" s="92"/>
      <c r="I904" s="28"/>
      <c r="J904" s="28"/>
      <c r="K904" s="28"/>
      <c r="L904" s="34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28"/>
      <c r="D905" s="28"/>
      <c r="E905" s="28"/>
      <c r="F905" s="34"/>
      <c r="G905" s="92"/>
      <c r="H905" s="92"/>
      <c r="I905" s="28"/>
      <c r="J905" s="28"/>
      <c r="K905" s="28"/>
      <c r="L905" s="34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28"/>
      <c r="D906" s="28"/>
      <c r="E906" s="28"/>
      <c r="F906" s="34"/>
      <c r="G906" s="92"/>
      <c r="H906" s="92"/>
      <c r="I906" s="28"/>
      <c r="J906" s="28"/>
      <c r="K906" s="28"/>
      <c r="L906" s="34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28"/>
      <c r="D907" s="28"/>
      <c r="E907" s="28"/>
      <c r="F907" s="34"/>
      <c r="G907" s="92"/>
      <c r="H907" s="92"/>
      <c r="I907" s="28"/>
      <c r="J907" s="28"/>
      <c r="K907" s="28"/>
      <c r="L907" s="34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28"/>
      <c r="D908" s="28"/>
      <c r="E908" s="28"/>
      <c r="F908" s="34"/>
      <c r="G908" s="92"/>
      <c r="H908" s="92"/>
      <c r="I908" s="28"/>
      <c r="J908" s="28"/>
      <c r="K908" s="28"/>
      <c r="L908" s="34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28"/>
      <c r="D909" s="28"/>
      <c r="E909" s="28"/>
      <c r="F909" s="34"/>
      <c r="G909" s="92"/>
      <c r="H909" s="92"/>
      <c r="I909" s="28"/>
      <c r="J909" s="28"/>
      <c r="K909" s="28"/>
      <c r="L909" s="34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28"/>
      <c r="D910" s="28"/>
      <c r="E910" s="28"/>
      <c r="F910" s="34"/>
      <c r="G910" s="92"/>
      <c r="H910" s="92"/>
      <c r="I910" s="28"/>
      <c r="J910" s="28"/>
      <c r="K910" s="28"/>
      <c r="L910" s="34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28"/>
      <c r="D911" s="28"/>
      <c r="E911" s="28"/>
      <c r="F911" s="34"/>
      <c r="G911" s="92"/>
      <c r="H911" s="92"/>
      <c r="I911" s="28"/>
      <c r="J911" s="28"/>
      <c r="K911" s="28"/>
      <c r="L911" s="34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28"/>
      <c r="D912" s="28"/>
      <c r="E912" s="28"/>
      <c r="F912" s="34"/>
      <c r="G912" s="92"/>
      <c r="H912" s="92"/>
      <c r="I912" s="28"/>
      <c r="J912" s="28"/>
      <c r="K912" s="28"/>
      <c r="L912" s="34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28"/>
      <c r="D913" s="28"/>
      <c r="E913" s="28"/>
      <c r="F913" s="34"/>
      <c r="G913" s="92"/>
      <c r="H913" s="92"/>
      <c r="I913" s="28"/>
      <c r="J913" s="28"/>
      <c r="K913" s="28"/>
      <c r="L913" s="34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28"/>
      <c r="D914" s="28"/>
      <c r="E914" s="28"/>
      <c r="F914" s="34"/>
      <c r="G914" s="92"/>
      <c r="H914" s="92"/>
      <c r="I914" s="28"/>
      <c r="J914" s="28"/>
      <c r="K914" s="28"/>
      <c r="L914" s="34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28"/>
      <c r="D915" s="28"/>
      <c r="E915" s="28"/>
      <c r="F915" s="34"/>
      <c r="G915" s="92"/>
      <c r="H915" s="92"/>
      <c r="I915" s="28"/>
      <c r="J915" s="28"/>
      <c r="K915" s="28"/>
      <c r="L915" s="34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28"/>
      <c r="D916" s="28"/>
      <c r="E916" s="28"/>
      <c r="F916" s="34"/>
      <c r="G916" s="92"/>
      <c r="H916" s="92"/>
      <c r="I916" s="28"/>
      <c r="J916" s="28"/>
      <c r="K916" s="28"/>
      <c r="L916" s="34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28"/>
      <c r="D917" s="28"/>
      <c r="E917" s="28"/>
      <c r="F917" s="34"/>
      <c r="G917" s="92"/>
      <c r="H917" s="92"/>
      <c r="I917" s="28"/>
      <c r="J917" s="28"/>
      <c r="K917" s="28"/>
      <c r="L917" s="34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28"/>
      <c r="D918" s="28"/>
      <c r="E918" s="28"/>
      <c r="F918" s="34"/>
      <c r="G918" s="92"/>
      <c r="H918" s="92"/>
      <c r="I918" s="28"/>
      <c r="J918" s="28"/>
      <c r="K918" s="28"/>
      <c r="L918" s="34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28"/>
      <c r="D919" s="28"/>
      <c r="E919" s="28"/>
      <c r="F919" s="34"/>
      <c r="G919" s="92"/>
      <c r="H919" s="92"/>
      <c r="I919" s="28"/>
      <c r="J919" s="28"/>
      <c r="K919" s="28"/>
      <c r="L919" s="34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28"/>
      <c r="D920" s="28"/>
      <c r="E920" s="28"/>
      <c r="F920" s="34"/>
      <c r="G920" s="92"/>
      <c r="H920" s="92"/>
      <c r="I920" s="28"/>
      <c r="J920" s="28"/>
      <c r="K920" s="28"/>
      <c r="L920" s="34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28"/>
      <c r="D921" s="28"/>
      <c r="E921" s="28"/>
      <c r="F921" s="34"/>
      <c r="G921" s="92"/>
      <c r="H921" s="92"/>
      <c r="I921" s="28"/>
      <c r="J921" s="28"/>
      <c r="K921" s="28"/>
      <c r="L921" s="34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28"/>
      <c r="D922" s="28"/>
      <c r="E922" s="28"/>
      <c r="F922" s="34"/>
      <c r="G922" s="92"/>
      <c r="H922" s="92"/>
      <c r="I922" s="28"/>
      <c r="J922" s="28"/>
      <c r="K922" s="28"/>
      <c r="L922" s="34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28"/>
      <c r="D923" s="28"/>
      <c r="E923" s="28"/>
      <c r="F923" s="34"/>
      <c r="G923" s="92"/>
      <c r="H923" s="92"/>
      <c r="I923" s="28"/>
      <c r="J923" s="28"/>
      <c r="K923" s="28"/>
      <c r="L923" s="34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28"/>
      <c r="D924" s="28"/>
      <c r="E924" s="28"/>
      <c r="F924" s="34"/>
      <c r="G924" s="92"/>
      <c r="H924" s="92"/>
      <c r="I924" s="28"/>
      <c r="J924" s="28"/>
      <c r="K924" s="28"/>
      <c r="L924" s="34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28"/>
      <c r="D925" s="28"/>
      <c r="E925" s="28"/>
      <c r="F925" s="34"/>
      <c r="G925" s="92"/>
      <c r="H925" s="92"/>
      <c r="I925" s="28"/>
      <c r="J925" s="28"/>
      <c r="K925" s="28"/>
      <c r="L925" s="34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28"/>
      <c r="D926" s="28"/>
      <c r="E926" s="28"/>
      <c r="F926" s="34"/>
      <c r="G926" s="92"/>
      <c r="H926" s="92"/>
      <c r="I926" s="28"/>
      <c r="J926" s="28"/>
      <c r="K926" s="28"/>
      <c r="L926" s="34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28"/>
      <c r="D927" s="28"/>
      <c r="E927" s="28"/>
      <c r="F927" s="34"/>
      <c r="G927" s="92"/>
      <c r="H927" s="92"/>
      <c r="I927" s="28"/>
      <c r="J927" s="28"/>
      <c r="K927" s="28"/>
      <c r="L927" s="34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28"/>
      <c r="D928" s="28"/>
      <c r="E928" s="28"/>
      <c r="F928" s="34"/>
      <c r="G928" s="92"/>
      <c r="H928" s="92"/>
      <c r="I928" s="28"/>
      <c r="J928" s="28"/>
      <c r="K928" s="28"/>
      <c r="L928" s="34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28"/>
      <c r="D929" s="28"/>
      <c r="E929" s="28"/>
      <c r="F929" s="34"/>
      <c r="G929" s="92"/>
      <c r="H929" s="92"/>
      <c r="I929" s="28"/>
      <c r="J929" s="28"/>
      <c r="K929" s="28"/>
      <c r="L929" s="34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28"/>
      <c r="D930" s="28"/>
      <c r="E930" s="28"/>
      <c r="F930" s="34"/>
      <c r="G930" s="92"/>
      <c r="H930" s="92"/>
      <c r="I930" s="28"/>
      <c r="J930" s="28"/>
      <c r="K930" s="28"/>
      <c r="L930" s="34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28"/>
      <c r="D931" s="28"/>
      <c r="E931" s="28"/>
      <c r="F931" s="34"/>
      <c r="G931" s="92"/>
      <c r="H931" s="92"/>
      <c r="I931" s="28"/>
      <c r="J931" s="28"/>
      <c r="K931" s="28"/>
      <c r="L931" s="34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28"/>
      <c r="D932" s="28"/>
      <c r="E932" s="28"/>
      <c r="F932" s="34"/>
      <c r="G932" s="92"/>
      <c r="H932" s="92"/>
      <c r="I932" s="28"/>
      <c r="J932" s="28"/>
      <c r="K932" s="28"/>
      <c r="L932" s="34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28"/>
      <c r="D933" s="28"/>
      <c r="E933" s="28"/>
      <c r="F933" s="34"/>
      <c r="G933" s="92"/>
      <c r="H933" s="92"/>
      <c r="I933" s="28"/>
      <c r="J933" s="28"/>
      <c r="K933" s="28"/>
      <c r="L933" s="34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28"/>
      <c r="D934" s="28"/>
      <c r="E934" s="28"/>
      <c r="F934" s="34"/>
      <c r="G934" s="92"/>
      <c r="H934" s="92"/>
      <c r="I934" s="28"/>
      <c r="J934" s="28"/>
      <c r="K934" s="28"/>
      <c r="L934" s="34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28"/>
      <c r="D935" s="28"/>
      <c r="E935" s="28"/>
      <c r="F935" s="34"/>
      <c r="G935" s="92"/>
      <c r="H935" s="92"/>
      <c r="I935" s="28"/>
      <c r="J935" s="28"/>
      <c r="K935" s="28"/>
      <c r="L935" s="34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28"/>
      <c r="D936" s="28"/>
      <c r="E936" s="28"/>
      <c r="F936" s="34"/>
      <c r="G936" s="92"/>
      <c r="H936" s="92"/>
      <c r="I936" s="28"/>
      <c r="J936" s="28"/>
      <c r="K936" s="28"/>
      <c r="L936" s="34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28"/>
      <c r="D937" s="28"/>
      <c r="E937" s="28"/>
      <c r="F937" s="34"/>
      <c r="G937" s="92"/>
      <c r="H937" s="92"/>
      <c r="I937" s="28"/>
      <c r="J937" s="28"/>
      <c r="K937" s="28"/>
      <c r="L937" s="34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28"/>
      <c r="D938" s="28"/>
      <c r="E938" s="28"/>
      <c r="F938" s="34"/>
      <c r="G938" s="92"/>
      <c r="H938" s="92"/>
      <c r="I938" s="28"/>
      <c r="J938" s="28"/>
      <c r="K938" s="28"/>
      <c r="L938" s="34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28"/>
      <c r="D939" s="28"/>
      <c r="E939" s="28"/>
      <c r="F939" s="34"/>
      <c r="G939" s="92"/>
      <c r="H939" s="92"/>
      <c r="I939" s="28"/>
      <c r="J939" s="28"/>
      <c r="K939" s="28"/>
      <c r="L939" s="34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28"/>
      <c r="D940" s="28"/>
      <c r="E940" s="28"/>
      <c r="F940" s="34"/>
      <c r="G940" s="92"/>
      <c r="H940" s="92"/>
      <c r="I940" s="28"/>
      <c r="J940" s="28"/>
      <c r="K940" s="28"/>
      <c r="L940" s="34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28"/>
      <c r="D941" s="28"/>
      <c r="E941" s="28"/>
      <c r="F941" s="34"/>
      <c r="G941" s="92"/>
      <c r="H941" s="92"/>
      <c r="I941" s="28"/>
      <c r="J941" s="28"/>
      <c r="K941" s="28"/>
      <c r="L941" s="34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28"/>
      <c r="D942" s="28"/>
      <c r="E942" s="28"/>
      <c r="F942" s="34"/>
      <c r="G942" s="92"/>
      <c r="H942" s="92"/>
      <c r="I942" s="28"/>
      <c r="J942" s="28"/>
      <c r="K942" s="28"/>
      <c r="L942" s="34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28"/>
      <c r="D943" s="28"/>
      <c r="E943" s="28"/>
      <c r="F943" s="34"/>
      <c r="G943" s="92"/>
      <c r="H943" s="92"/>
      <c r="I943" s="28"/>
      <c r="J943" s="28"/>
      <c r="K943" s="28"/>
      <c r="L943" s="34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28"/>
      <c r="D944" s="28"/>
      <c r="E944" s="28"/>
      <c r="F944" s="34"/>
      <c r="G944" s="92"/>
      <c r="H944" s="92"/>
      <c r="I944" s="28"/>
      <c r="J944" s="28"/>
      <c r="K944" s="28"/>
      <c r="L944" s="34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28"/>
      <c r="D945" s="28"/>
      <c r="E945" s="28"/>
      <c r="F945" s="34"/>
      <c r="G945" s="92"/>
      <c r="H945" s="92"/>
      <c r="I945" s="28"/>
      <c r="J945" s="28"/>
      <c r="K945" s="28"/>
      <c r="L945" s="34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28"/>
      <c r="D946" s="28"/>
      <c r="E946" s="28"/>
      <c r="F946" s="34"/>
      <c r="G946" s="92"/>
      <c r="H946" s="92"/>
      <c r="I946" s="28"/>
      <c r="J946" s="28"/>
      <c r="K946" s="28"/>
      <c r="L946" s="34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28"/>
      <c r="D947" s="28"/>
      <c r="E947" s="28"/>
      <c r="F947" s="34"/>
      <c r="G947" s="92"/>
      <c r="H947" s="92"/>
      <c r="I947" s="28"/>
      <c r="J947" s="28"/>
      <c r="K947" s="28"/>
      <c r="L947" s="34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28"/>
      <c r="D948" s="28"/>
      <c r="E948" s="28"/>
      <c r="F948" s="34"/>
      <c r="G948" s="92"/>
      <c r="H948" s="92"/>
      <c r="I948" s="28"/>
      <c r="J948" s="28"/>
      <c r="K948" s="28"/>
      <c r="L948" s="34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28"/>
      <c r="D949" s="28"/>
      <c r="E949" s="28"/>
      <c r="F949" s="34"/>
      <c r="G949" s="92"/>
      <c r="H949" s="92"/>
      <c r="I949" s="28"/>
      <c r="J949" s="28"/>
      <c r="K949" s="28"/>
      <c r="L949" s="34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28"/>
      <c r="D950" s="28"/>
      <c r="E950" s="28"/>
      <c r="F950" s="34"/>
      <c r="G950" s="92"/>
      <c r="H950" s="92"/>
      <c r="I950" s="28"/>
      <c r="J950" s="28"/>
      <c r="K950" s="28"/>
      <c r="L950" s="34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28"/>
      <c r="D951" s="28"/>
      <c r="E951" s="28"/>
      <c r="F951" s="34"/>
      <c r="G951" s="92"/>
      <c r="H951" s="92"/>
      <c r="I951" s="28"/>
      <c r="J951" s="28"/>
      <c r="K951" s="28"/>
      <c r="L951" s="34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28"/>
      <c r="D952" s="28"/>
      <c r="E952" s="28"/>
      <c r="F952" s="34"/>
      <c r="G952" s="92"/>
      <c r="H952" s="92"/>
      <c r="I952" s="28"/>
      <c r="J952" s="28"/>
      <c r="K952" s="28"/>
      <c r="L952" s="34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28"/>
      <c r="D953" s="28"/>
      <c r="E953" s="28"/>
      <c r="F953" s="34"/>
      <c r="G953" s="92"/>
      <c r="H953" s="92"/>
      <c r="I953" s="28"/>
      <c r="J953" s="28"/>
      <c r="K953" s="28"/>
      <c r="L953" s="34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28"/>
      <c r="D954" s="28"/>
      <c r="E954" s="28"/>
      <c r="F954" s="34"/>
      <c r="G954" s="92"/>
      <c r="H954" s="92"/>
      <c r="I954" s="28"/>
      <c r="J954" s="28"/>
      <c r="K954" s="28"/>
      <c r="L954" s="34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28"/>
      <c r="D955" s="28"/>
      <c r="E955" s="28"/>
      <c r="F955" s="34"/>
      <c r="G955" s="92"/>
      <c r="H955" s="92"/>
      <c r="I955" s="28"/>
      <c r="J955" s="28"/>
      <c r="K955" s="28"/>
      <c r="L955" s="34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28"/>
      <c r="D956" s="28"/>
      <c r="E956" s="28"/>
      <c r="F956" s="34"/>
      <c r="G956" s="92"/>
      <c r="H956" s="92"/>
      <c r="I956" s="28"/>
      <c r="J956" s="28"/>
      <c r="K956" s="28"/>
      <c r="L956" s="34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28"/>
      <c r="D957" s="28"/>
      <c r="E957" s="28"/>
      <c r="F957" s="34"/>
      <c r="G957" s="92"/>
      <c r="H957" s="92"/>
      <c r="I957" s="28"/>
      <c r="J957" s="28"/>
      <c r="K957" s="28"/>
      <c r="L957" s="34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28"/>
      <c r="D958" s="28"/>
      <c r="E958" s="28"/>
      <c r="F958" s="34"/>
      <c r="G958" s="92"/>
      <c r="H958" s="92"/>
      <c r="I958" s="28"/>
      <c r="J958" s="28"/>
      <c r="K958" s="28"/>
      <c r="L958" s="34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28"/>
      <c r="D959" s="28"/>
      <c r="E959" s="28"/>
      <c r="F959" s="34"/>
      <c r="G959" s="92"/>
      <c r="H959" s="92"/>
      <c r="I959" s="28"/>
      <c r="J959" s="28"/>
      <c r="K959" s="28"/>
      <c r="L959" s="34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28"/>
      <c r="D960" s="28"/>
      <c r="E960" s="28"/>
      <c r="F960" s="34"/>
      <c r="G960" s="92"/>
      <c r="H960" s="92"/>
      <c r="I960" s="28"/>
      <c r="J960" s="28"/>
      <c r="K960" s="28"/>
      <c r="L960" s="34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28"/>
      <c r="D961" s="28"/>
      <c r="E961" s="28"/>
      <c r="F961" s="34"/>
      <c r="G961" s="92"/>
      <c r="H961" s="92"/>
      <c r="I961" s="28"/>
      <c r="J961" s="28"/>
      <c r="K961" s="28"/>
      <c r="L961" s="34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28"/>
      <c r="D962" s="28"/>
      <c r="E962" s="28"/>
      <c r="F962" s="34"/>
      <c r="G962" s="92"/>
      <c r="H962" s="92"/>
      <c r="I962" s="28"/>
      <c r="J962" s="28"/>
      <c r="K962" s="28"/>
      <c r="L962" s="34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28"/>
      <c r="D963" s="28"/>
      <c r="E963" s="28"/>
      <c r="F963" s="34"/>
      <c r="G963" s="92"/>
      <c r="H963" s="92"/>
      <c r="I963" s="28"/>
      <c r="J963" s="28"/>
      <c r="K963" s="28"/>
      <c r="L963" s="34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28"/>
      <c r="D964" s="28"/>
      <c r="E964" s="28"/>
      <c r="F964" s="34"/>
      <c r="G964" s="92"/>
      <c r="H964" s="92"/>
      <c r="I964" s="28"/>
      <c r="J964" s="28"/>
      <c r="K964" s="28"/>
      <c r="L964" s="34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28"/>
      <c r="D965" s="28"/>
      <c r="E965" s="28"/>
      <c r="F965" s="34"/>
      <c r="G965" s="92"/>
      <c r="H965" s="92"/>
      <c r="I965" s="28"/>
      <c r="J965" s="28"/>
      <c r="K965" s="28"/>
      <c r="L965" s="34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28"/>
      <c r="D966" s="28"/>
      <c r="E966" s="28"/>
      <c r="F966" s="34"/>
      <c r="G966" s="92"/>
      <c r="H966" s="92"/>
      <c r="I966" s="28"/>
      <c r="J966" s="28"/>
      <c r="K966" s="28"/>
      <c r="L966" s="34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28"/>
      <c r="D967" s="28"/>
      <c r="E967" s="28"/>
      <c r="F967" s="34"/>
      <c r="G967" s="92"/>
      <c r="H967" s="92"/>
      <c r="I967" s="28"/>
      <c r="J967" s="28"/>
      <c r="K967" s="28"/>
      <c r="L967" s="34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33"/>
      <c r="D968" s="33"/>
      <c r="E968" s="33"/>
      <c r="F968" s="35"/>
      <c r="G968" s="95"/>
      <c r="H968" s="95"/>
      <c r="I968" s="33"/>
      <c r="J968" s="33"/>
      <c r="K968" s="33"/>
      <c r="L968" s="34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33"/>
      <c r="D969" s="33"/>
      <c r="E969" s="33"/>
      <c r="F969" s="35"/>
      <c r="G969" s="95"/>
      <c r="H969" s="95"/>
      <c r="I969" s="33"/>
      <c r="J969" s="33"/>
      <c r="K969" s="33"/>
      <c r="L969" s="34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33"/>
      <c r="D970" s="33"/>
      <c r="E970" s="33"/>
      <c r="F970" s="35"/>
      <c r="G970" s="95"/>
      <c r="H970" s="95"/>
      <c r="I970" s="33"/>
      <c r="J970" s="33"/>
      <c r="K970" s="33"/>
      <c r="L970" s="34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33"/>
      <c r="D971" s="33"/>
      <c r="E971" s="33"/>
      <c r="F971" s="35"/>
      <c r="G971" s="95"/>
      <c r="H971" s="95"/>
      <c r="I971" s="33"/>
      <c r="J971" s="33"/>
      <c r="K971" s="33"/>
      <c r="L971" s="34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33"/>
      <c r="D972" s="33"/>
      <c r="E972" s="33"/>
      <c r="F972" s="35"/>
      <c r="G972" s="95"/>
      <c r="H972" s="95"/>
      <c r="I972" s="33"/>
      <c r="J972" s="33"/>
      <c r="K972" s="33"/>
      <c r="L972" s="34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33"/>
      <c r="D973" s="33"/>
      <c r="E973" s="33"/>
      <c r="F973" s="35"/>
      <c r="G973" s="95"/>
      <c r="H973" s="95"/>
      <c r="I973" s="33"/>
      <c r="J973" s="33"/>
      <c r="K973" s="33"/>
      <c r="L973" s="34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33"/>
      <c r="D974" s="33"/>
      <c r="E974" s="33"/>
      <c r="F974" s="35"/>
      <c r="G974" s="95"/>
      <c r="H974" s="95"/>
      <c r="I974" s="33"/>
      <c r="J974" s="33"/>
      <c r="K974" s="33"/>
      <c r="L974" s="34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33"/>
      <c r="D975" s="33"/>
      <c r="E975" s="33"/>
      <c r="F975" s="35"/>
      <c r="G975" s="95"/>
      <c r="H975" s="95"/>
      <c r="I975" s="33"/>
      <c r="J975" s="33"/>
      <c r="K975" s="33"/>
      <c r="L975" s="34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33"/>
      <c r="D976" s="33"/>
      <c r="E976" s="33"/>
      <c r="F976" s="35"/>
      <c r="G976" s="95"/>
      <c r="H976" s="95"/>
      <c r="I976" s="33"/>
      <c r="J976" s="33"/>
      <c r="K976" s="33"/>
      <c r="L976" s="34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7:12" s="36" customFormat="1" ht="15" customHeight="1" x14ac:dyDescent="0.2">
      <c r="G993" s="96"/>
      <c r="H993" s="96"/>
      <c r="L993" s="45"/>
    </row>
    <row r="994" spans="7:12" s="36" customFormat="1" ht="15" customHeight="1" x14ac:dyDescent="0.2">
      <c r="G994" s="96"/>
      <c r="H994" s="96"/>
      <c r="L994" s="45"/>
    </row>
    <row r="995" spans="7:12" s="36" customFormat="1" ht="15" customHeight="1" x14ac:dyDescent="0.2">
      <c r="G995" s="96"/>
      <c r="H995" s="96"/>
      <c r="L995" s="45"/>
    </row>
    <row r="996" spans="7:12" s="36" customFormat="1" ht="15" customHeight="1" x14ac:dyDescent="0.2">
      <c r="G996" s="96"/>
      <c r="H996" s="96"/>
      <c r="L996" s="45"/>
    </row>
    <row r="997" spans="7:12" s="36" customFormat="1" ht="15" customHeight="1" x14ac:dyDescent="0.2">
      <c r="G997" s="96"/>
      <c r="H997" s="96"/>
      <c r="L997" s="45"/>
    </row>
    <row r="998" spans="7:12" s="36" customFormat="1" ht="15" customHeight="1" x14ac:dyDescent="0.2">
      <c r="G998" s="96"/>
      <c r="H998" s="96"/>
      <c r="L998" s="45"/>
    </row>
    <row r="999" spans="7:12" s="36" customFormat="1" ht="15" customHeight="1" x14ac:dyDescent="0.2">
      <c r="G999" s="96"/>
      <c r="H999" s="96"/>
      <c r="L999" s="45"/>
    </row>
    <row r="1000" spans="7:12" s="36" customFormat="1" ht="15" customHeight="1" x14ac:dyDescent="0.2">
      <c r="G1000" s="96"/>
      <c r="H1000" s="96"/>
      <c r="L1000" s="45"/>
    </row>
    <row r="1001" spans="7:12" s="36" customFormat="1" ht="15" customHeight="1" x14ac:dyDescent="0.2">
      <c r="G1001" s="96"/>
      <c r="H1001" s="96"/>
      <c r="L1001" s="45"/>
    </row>
    <row r="1002" spans="7:12" s="36" customFormat="1" ht="15" customHeight="1" x14ac:dyDescent="0.2">
      <c r="G1002" s="96"/>
      <c r="H1002" s="96"/>
      <c r="L1002" s="45"/>
    </row>
    <row r="1003" spans="7:12" s="36" customFormat="1" ht="15" customHeight="1" x14ac:dyDescent="0.2">
      <c r="G1003" s="96"/>
      <c r="H1003" s="96"/>
      <c r="L1003" s="45"/>
    </row>
    <row r="1004" spans="7:12" s="36" customFormat="1" ht="15" customHeight="1" x14ac:dyDescent="0.2">
      <c r="G1004" s="96"/>
      <c r="H1004" s="96"/>
      <c r="L1004" s="45"/>
    </row>
    <row r="1005" spans="7:12" s="36" customFormat="1" ht="15" customHeight="1" x14ac:dyDescent="0.2">
      <c r="G1005" s="96"/>
      <c r="H1005" s="96"/>
      <c r="L1005" s="45"/>
    </row>
    <row r="1006" spans="7:12" s="36" customFormat="1" ht="15" customHeight="1" x14ac:dyDescent="0.2">
      <c r="G1006" s="96"/>
      <c r="H1006" s="96"/>
      <c r="L1006" s="45"/>
    </row>
    <row r="1007" spans="7:12" s="36" customFormat="1" ht="15" customHeight="1" x14ac:dyDescent="0.2">
      <c r="G1007" s="96"/>
      <c r="H1007" s="96"/>
      <c r="L1007" s="45"/>
    </row>
    <row r="1008" spans="7:12" s="36" customFormat="1" ht="15" customHeight="1" x14ac:dyDescent="0.2">
      <c r="G1008" s="96"/>
      <c r="H1008" s="96"/>
      <c r="L1008" s="45"/>
    </row>
    <row r="1009" spans="7:12" s="36" customFormat="1" ht="15" customHeight="1" x14ac:dyDescent="0.2">
      <c r="G1009" s="96"/>
      <c r="H1009" s="96"/>
      <c r="L1009" s="45"/>
    </row>
    <row r="1010" spans="7:12" s="36" customFormat="1" ht="15" customHeight="1" x14ac:dyDescent="0.2">
      <c r="G1010" s="96"/>
      <c r="H1010" s="96"/>
      <c r="L1010" s="45"/>
    </row>
    <row r="1011" spans="7:12" s="36" customFormat="1" ht="15" customHeight="1" x14ac:dyDescent="0.2">
      <c r="G1011" s="96"/>
      <c r="H1011" s="96"/>
      <c r="L1011" s="45"/>
    </row>
    <row r="1012" spans="7:12" s="36" customFormat="1" ht="15" customHeight="1" x14ac:dyDescent="0.2">
      <c r="G1012" s="96"/>
      <c r="H1012" s="96"/>
      <c r="L1012" s="45"/>
    </row>
  </sheetData>
  <mergeCells count="2">
    <mergeCell ref="A7:M7"/>
    <mergeCell ref="A8:M8"/>
  </mergeCells>
  <printOptions horizontalCentered="1" gridLines="1"/>
  <pageMargins left="0.25" right="0.25" top="0.75" bottom="0.75" header="0" footer="0"/>
  <pageSetup paperSize="9" fitToHeight="0" pageOrder="overThenDown" orientation="landscape" cellComments="atEnd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12"/>
  <sheetViews>
    <sheetView showGridLines="0" tabSelected="1" zoomScale="30" zoomScaleNormal="30" workbookViewId="0">
      <pane ySplit="10" topLeftCell="A23" activePane="bottomLeft" state="frozen"/>
      <selection pane="bottomLeft" activeCell="S23" sqref="S23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96" bestFit="1" customWidth="1"/>
    <col min="4" max="4" width="37.25" style="36" bestFit="1" customWidth="1"/>
    <col min="5" max="5" width="32.625" style="36" customWidth="1"/>
    <col min="6" max="6" width="32.625" style="45" customWidth="1"/>
    <col min="7" max="7" width="14.125" style="96" bestFit="1" customWidth="1"/>
    <col min="8" max="8" width="22.625" style="96" bestFit="1" customWidth="1"/>
    <col min="9" max="9" width="22.875" style="36" customWidth="1"/>
    <col min="10" max="10" width="37.875" style="36" bestFit="1" customWidth="1"/>
    <col min="11" max="11" width="30.75" style="36" bestFit="1" customWidth="1"/>
    <col min="12" max="12" width="20.375" style="36" customWidth="1"/>
    <col min="13" max="13" width="15.875" style="36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92"/>
      <c r="D1" s="28"/>
      <c r="E1" s="28"/>
      <c r="F1" s="34"/>
      <c r="G1" s="92"/>
      <c r="H1" s="92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92"/>
      <c r="D2" s="28"/>
      <c r="E2" s="28"/>
      <c r="F2" s="34"/>
      <c r="G2" s="92"/>
      <c r="H2" s="92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92"/>
      <c r="D3" s="28"/>
      <c r="E3" s="28"/>
      <c r="F3" s="34"/>
      <c r="G3" s="92"/>
      <c r="H3" s="92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92"/>
      <c r="D4" s="28"/>
      <c r="E4" s="28"/>
      <c r="F4" s="34"/>
      <c r="G4" s="92"/>
      <c r="H4" s="92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92"/>
      <c r="D5" s="28"/>
      <c r="E5" s="28"/>
      <c r="F5" s="34"/>
      <c r="G5" s="92"/>
      <c r="H5" s="92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92"/>
      <c r="D6" s="28"/>
      <c r="E6" s="28"/>
      <c r="F6" s="34"/>
      <c r="G6" s="92"/>
      <c r="H6" s="92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31" t="s">
        <v>1218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32" t="s">
        <v>24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98"/>
      <c r="B9" s="98"/>
      <c r="C9" s="93"/>
      <c r="D9" s="98"/>
      <c r="E9" s="98"/>
      <c r="F9" s="98"/>
      <c r="G9" s="93"/>
      <c r="H9" s="93"/>
      <c r="I9" s="98"/>
      <c r="J9" s="98"/>
      <c r="K9" s="31"/>
      <c r="L9" s="29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25</v>
      </c>
      <c r="B10" s="39" t="s">
        <v>26</v>
      </c>
      <c r="C10" s="97" t="s">
        <v>206</v>
      </c>
      <c r="D10" s="39" t="s">
        <v>207</v>
      </c>
      <c r="E10" s="39" t="s">
        <v>208</v>
      </c>
      <c r="F10" s="39" t="s">
        <v>2</v>
      </c>
      <c r="G10" s="94" t="s">
        <v>27</v>
      </c>
      <c r="H10" s="94" t="s">
        <v>209</v>
      </c>
      <c r="I10" s="40" t="s">
        <v>210</v>
      </c>
      <c r="J10" s="39" t="s">
        <v>211</v>
      </c>
      <c r="K10" s="41" t="s">
        <v>1221</v>
      </c>
      <c r="L10" s="41" t="s">
        <v>212</v>
      </c>
      <c r="M10" s="41" t="s">
        <v>213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1050</v>
      </c>
      <c r="C11" s="46">
        <v>720</v>
      </c>
      <c r="D11" s="42" t="s">
        <v>253</v>
      </c>
      <c r="E11" s="44" t="s">
        <v>256</v>
      </c>
      <c r="F11" s="44" t="s">
        <v>5</v>
      </c>
      <c r="G11" s="46">
        <v>720</v>
      </c>
      <c r="H11" s="46">
        <v>720</v>
      </c>
      <c r="I11" s="48" t="s">
        <v>1172</v>
      </c>
      <c r="J11" s="43" t="s">
        <v>1085</v>
      </c>
      <c r="K11" s="42" t="s">
        <v>1122</v>
      </c>
      <c r="L11" s="48" t="s">
        <v>1099</v>
      </c>
      <c r="M11" s="48" t="s">
        <v>1108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1051</v>
      </c>
      <c r="C12" s="46">
        <v>944</v>
      </c>
      <c r="D12" s="42" t="s">
        <v>253</v>
      </c>
      <c r="E12" s="44" t="s">
        <v>256</v>
      </c>
      <c r="F12" s="44" t="s">
        <v>5</v>
      </c>
      <c r="G12" s="46">
        <v>944</v>
      </c>
      <c r="H12" s="46">
        <v>944</v>
      </c>
      <c r="I12" s="48" t="s">
        <v>376</v>
      </c>
      <c r="J12" s="43" t="s">
        <v>83</v>
      </c>
      <c r="K12" s="42" t="s">
        <v>1123</v>
      </c>
      <c r="L12" s="48" t="s">
        <v>1099</v>
      </c>
      <c r="M12" s="48" t="s">
        <v>1108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1052</v>
      </c>
      <c r="C13" s="46">
        <v>518</v>
      </c>
      <c r="D13" s="42" t="s">
        <v>253</v>
      </c>
      <c r="E13" s="44" t="s">
        <v>256</v>
      </c>
      <c r="F13" s="44" t="s">
        <v>5</v>
      </c>
      <c r="G13" s="46">
        <v>518</v>
      </c>
      <c r="H13" s="46">
        <v>518</v>
      </c>
      <c r="I13" s="48" t="s">
        <v>1189</v>
      </c>
      <c r="J13" s="43" t="s">
        <v>921</v>
      </c>
      <c r="K13" s="42" t="s">
        <v>1124</v>
      </c>
      <c r="L13" s="48" t="s">
        <v>1099</v>
      </c>
      <c r="M13" s="48" t="s">
        <v>1108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1053</v>
      </c>
      <c r="C14" s="46">
        <v>1200</v>
      </c>
      <c r="D14" s="42" t="s">
        <v>253</v>
      </c>
      <c r="E14" s="44" t="s">
        <v>256</v>
      </c>
      <c r="F14" s="44" t="s">
        <v>5</v>
      </c>
      <c r="G14" s="46">
        <v>1200</v>
      </c>
      <c r="H14" s="46">
        <v>1200</v>
      </c>
      <c r="I14" s="48" t="s">
        <v>378</v>
      </c>
      <c r="J14" s="43" t="s">
        <v>108</v>
      </c>
      <c r="K14" s="42" t="s">
        <v>1125</v>
      </c>
      <c r="L14" s="48" t="s">
        <v>1099</v>
      </c>
      <c r="M14" s="48" t="s">
        <v>1108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1054</v>
      </c>
      <c r="C15" s="46">
        <v>250</v>
      </c>
      <c r="D15" s="42" t="s">
        <v>253</v>
      </c>
      <c r="E15" s="44" t="s">
        <v>256</v>
      </c>
      <c r="F15" s="44" t="s">
        <v>5</v>
      </c>
      <c r="G15" s="46">
        <v>250</v>
      </c>
      <c r="H15" s="46">
        <v>250</v>
      </c>
      <c r="I15" s="48" t="s">
        <v>386</v>
      </c>
      <c r="J15" s="43" t="s">
        <v>1086</v>
      </c>
      <c r="K15" s="42" t="s">
        <v>1126</v>
      </c>
      <c r="L15" s="48" t="s">
        <v>1099</v>
      </c>
      <c r="M15" s="48" t="s">
        <v>1108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1160</v>
      </c>
      <c r="C16" s="46">
        <v>499500</v>
      </c>
      <c r="D16" s="42" t="s">
        <v>253</v>
      </c>
      <c r="E16" s="44" t="s">
        <v>256</v>
      </c>
      <c r="F16" s="44" t="s">
        <v>5</v>
      </c>
      <c r="G16" s="46">
        <v>499500</v>
      </c>
      <c r="H16" s="46">
        <v>499500</v>
      </c>
      <c r="I16" s="48" t="s">
        <v>1217</v>
      </c>
      <c r="J16" s="43" t="s">
        <v>1087</v>
      </c>
      <c r="K16" s="42" t="s">
        <v>1127</v>
      </c>
      <c r="L16" s="48" t="s">
        <v>1100</v>
      </c>
      <c r="M16" s="48" t="s">
        <v>1113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1055</v>
      </c>
      <c r="C17" s="46">
        <v>408</v>
      </c>
      <c r="D17" s="42" t="s">
        <v>1164</v>
      </c>
      <c r="E17" s="44" t="s">
        <v>256</v>
      </c>
      <c r="F17" s="44" t="s">
        <v>5</v>
      </c>
      <c r="G17" s="46">
        <v>408</v>
      </c>
      <c r="H17" s="46">
        <v>408</v>
      </c>
      <c r="I17" s="48" t="s">
        <v>378</v>
      </c>
      <c r="J17" s="43" t="s">
        <v>108</v>
      </c>
      <c r="K17" s="42" t="s">
        <v>1128</v>
      </c>
      <c r="L17" s="48" t="s">
        <v>1100</v>
      </c>
      <c r="M17" s="48" t="s">
        <v>1109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1056</v>
      </c>
      <c r="C18" s="46">
        <v>480000</v>
      </c>
      <c r="D18" s="42" t="s">
        <v>1164</v>
      </c>
      <c r="E18" s="44" t="s">
        <v>256</v>
      </c>
      <c r="F18" s="44" t="s">
        <v>5</v>
      </c>
      <c r="G18" s="46">
        <v>480000</v>
      </c>
      <c r="H18" s="46">
        <v>480000</v>
      </c>
      <c r="I18" s="48" t="s">
        <v>1216</v>
      </c>
      <c r="J18" s="43" t="s">
        <v>1088</v>
      </c>
      <c r="K18" s="42" t="s">
        <v>1129</v>
      </c>
      <c r="L18" s="48" t="s">
        <v>1100</v>
      </c>
      <c r="M18" s="48" t="s">
        <v>1114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1057</v>
      </c>
      <c r="C19" s="46">
        <v>416000</v>
      </c>
      <c r="D19" s="42" t="s">
        <v>1164</v>
      </c>
      <c r="E19" s="44" t="s">
        <v>256</v>
      </c>
      <c r="F19" s="44" t="s">
        <v>5</v>
      </c>
      <c r="G19" s="46">
        <v>416000</v>
      </c>
      <c r="H19" s="46">
        <v>416000</v>
      </c>
      <c r="I19" s="48" t="s">
        <v>1216</v>
      </c>
      <c r="J19" s="43" t="s">
        <v>1088</v>
      </c>
      <c r="K19" s="42" t="s">
        <v>1130</v>
      </c>
      <c r="L19" s="48" t="s">
        <v>1100</v>
      </c>
      <c r="M19" s="48" t="s">
        <v>1114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1058</v>
      </c>
      <c r="C20" s="46">
        <v>19800</v>
      </c>
      <c r="D20" s="42" t="s">
        <v>253</v>
      </c>
      <c r="E20" s="44" t="s">
        <v>256</v>
      </c>
      <c r="F20" s="44" t="s">
        <v>5</v>
      </c>
      <c r="G20" s="46">
        <v>19800</v>
      </c>
      <c r="H20" s="46">
        <v>19800</v>
      </c>
      <c r="I20" s="48" t="s">
        <v>386</v>
      </c>
      <c r="J20" s="43" t="s">
        <v>101</v>
      </c>
      <c r="K20" s="42" t="s">
        <v>1131</v>
      </c>
      <c r="L20" s="48" t="s">
        <v>1101</v>
      </c>
      <c r="M20" s="48" t="s">
        <v>1110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1059</v>
      </c>
      <c r="C21" s="46">
        <v>19328</v>
      </c>
      <c r="D21" s="42" t="s">
        <v>253</v>
      </c>
      <c r="E21" s="44" t="s">
        <v>256</v>
      </c>
      <c r="F21" s="44" t="s">
        <v>5</v>
      </c>
      <c r="G21" s="46">
        <v>19328</v>
      </c>
      <c r="H21" s="46">
        <v>19328</v>
      </c>
      <c r="I21" s="48" t="s">
        <v>378</v>
      </c>
      <c r="J21" s="43" t="s">
        <v>108</v>
      </c>
      <c r="K21" s="42" t="s">
        <v>1132</v>
      </c>
      <c r="L21" s="48" t="s">
        <v>1101</v>
      </c>
      <c r="M21" s="48" t="s">
        <v>1110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1060</v>
      </c>
      <c r="C22" s="46">
        <v>2200</v>
      </c>
      <c r="D22" s="42" t="s">
        <v>253</v>
      </c>
      <c r="E22" s="44" t="s">
        <v>256</v>
      </c>
      <c r="F22" s="44" t="s">
        <v>5</v>
      </c>
      <c r="G22" s="46">
        <v>2200</v>
      </c>
      <c r="H22" s="46">
        <v>2200</v>
      </c>
      <c r="I22" s="48" t="s">
        <v>384</v>
      </c>
      <c r="J22" s="43" t="s">
        <v>749</v>
      </c>
      <c r="K22" s="42" t="s">
        <v>1133</v>
      </c>
      <c r="L22" s="48" t="s">
        <v>1102</v>
      </c>
      <c r="M22" s="48" t="s">
        <v>1104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66</v>
      </c>
      <c r="C23" s="46">
        <v>1670</v>
      </c>
      <c r="D23" s="42" t="s">
        <v>253</v>
      </c>
      <c r="E23" s="44" t="s">
        <v>256</v>
      </c>
      <c r="F23" s="44" t="s">
        <v>5</v>
      </c>
      <c r="G23" s="46">
        <v>1670</v>
      </c>
      <c r="H23" s="46">
        <v>1670</v>
      </c>
      <c r="I23" s="48" t="s">
        <v>271</v>
      </c>
      <c r="J23" s="43" t="s">
        <v>76</v>
      </c>
      <c r="K23" s="42" t="s">
        <v>1134</v>
      </c>
      <c r="L23" s="48" t="s">
        <v>1099</v>
      </c>
      <c r="M23" s="47" t="s">
        <v>1104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1061</v>
      </c>
      <c r="C24" s="46">
        <v>680</v>
      </c>
      <c r="D24" s="42" t="s">
        <v>253</v>
      </c>
      <c r="E24" s="44" t="s">
        <v>256</v>
      </c>
      <c r="F24" s="44" t="s">
        <v>5</v>
      </c>
      <c r="G24" s="46">
        <v>680</v>
      </c>
      <c r="H24" s="46">
        <v>680</v>
      </c>
      <c r="I24" s="48" t="s">
        <v>269</v>
      </c>
      <c r="J24" s="43" t="s">
        <v>922</v>
      </c>
      <c r="K24" s="42" t="s">
        <v>1135</v>
      </c>
      <c r="L24" s="48" t="s">
        <v>1099</v>
      </c>
      <c r="M24" s="48" t="s">
        <v>1104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1062</v>
      </c>
      <c r="C25" s="46">
        <v>2400</v>
      </c>
      <c r="D25" s="42" t="s">
        <v>253</v>
      </c>
      <c r="E25" s="44" t="s">
        <v>256</v>
      </c>
      <c r="F25" s="44" t="s">
        <v>5</v>
      </c>
      <c r="G25" s="46">
        <v>2400</v>
      </c>
      <c r="H25" s="46">
        <v>2400</v>
      </c>
      <c r="I25" s="48" t="s">
        <v>378</v>
      </c>
      <c r="J25" s="43" t="s">
        <v>108</v>
      </c>
      <c r="K25" s="42" t="s">
        <v>1136</v>
      </c>
      <c r="L25" s="48" t="s">
        <v>1102</v>
      </c>
      <c r="M25" s="47" t="s">
        <v>1104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1063</v>
      </c>
      <c r="C26" s="46">
        <v>3800</v>
      </c>
      <c r="D26" s="42" t="s">
        <v>253</v>
      </c>
      <c r="E26" s="44" t="s">
        <v>256</v>
      </c>
      <c r="F26" s="44" t="s">
        <v>5</v>
      </c>
      <c r="G26" s="46">
        <v>3800</v>
      </c>
      <c r="H26" s="46">
        <v>3800</v>
      </c>
      <c r="I26" s="48" t="s">
        <v>378</v>
      </c>
      <c r="J26" s="43" t="s">
        <v>108</v>
      </c>
      <c r="K26" s="42" t="s">
        <v>1137</v>
      </c>
      <c r="L26" s="48" t="s">
        <v>1102</v>
      </c>
      <c r="M26" s="47" t="s">
        <v>1104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1064</v>
      </c>
      <c r="C27" s="46">
        <v>484000</v>
      </c>
      <c r="D27" s="42" t="s">
        <v>1164</v>
      </c>
      <c r="E27" s="44" t="s">
        <v>256</v>
      </c>
      <c r="F27" s="44" t="s">
        <v>5</v>
      </c>
      <c r="G27" s="46">
        <v>484000</v>
      </c>
      <c r="H27" s="46">
        <v>484000</v>
      </c>
      <c r="I27" s="48" t="s">
        <v>1214</v>
      </c>
      <c r="J27" s="43" t="s">
        <v>1092</v>
      </c>
      <c r="K27" s="42" t="s">
        <v>1138</v>
      </c>
      <c r="L27" s="48" t="s">
        <v>1103</v>
      </c>
      <c r="M27" s="47" t="s">
        <v>1115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1065</v>
      </c>
      <c r="C28" s="46">
        <v>13640</v>
      </c>
      <c r="D28" s="42" t="s">
        <v>253</v>
      </c>
      <c r="E28" s="44" t="s">
        <v>256</v>
      </c>
      <c r="F28" s="44" t="s">
        <v>5</v>
      </c>
      <c r="G28" s="46">
        <v>13640</v>
      </c>
      <c r="H28" s="46">
        <v>13640</v>
      </c>
      <c r="I28" s="48" t="s">
        <v>1183</v>
      </c>
      <c r="J28" s="43" t="s">
        <v>1089</v>
      </c>
      <c r="K28" s="42" t="s">
        <v>1139</v>
      </c>
      <c r="L28" s="48" t="s">
        <v>1103</v>
      </c>
      <c r="M28" s="47" t="s">
        <v>1105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1066</v>
      </c>
      <c r="C29" s="46">
        <v>110550</v>
      </c>
      <c r="D29" s="42" t="s">
        <v>253</v>
      </c>
      <c r="E29" s="44" t="s">
        <v>256</v>
      </c>
      <c r="F29" s="44" t="s">
        <v>5</v>
      </c>
      <c r="G29" s="46">
        <v>110550</v>
      </c>
      <c r="H29" s="46">
        <v>110550</v>
      </c>
      <c r="I29" s="48" t="s">
        <v>1209</v>
      </c>
      <c r="J29" s="43" t="s">
        <v>1090</v>
      </c>
      <c r="K29" s="42" t="s">
        <v>1140</v>
      </c>
      <c r="L29" s="48" t="s">
        <v>1103</v>
      </c>
      <c r="M29" s="47" t="s">
        <v>1116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1067</v>
      </c>
      <c r="C30" s="46">
        <v>15400</v>
      </c>
      <c r="D30" s="42" t="s">
        <v>253</v>
      </c>
      <c r="E30" s="44" t="s">
        <v>256</v>
      </c>
      <c r="F30" s="44" t="s">
        <v>5</v>
      </c>
      <c r="G30" s="46">
        <v>15400</v>
      </c>
      <c r="H30" s="46">
        <v>15400</v>
      </c>
      <c r="I30" s="48" t="s">
        <v>1215</v>
      </c>
      <c r="J30" s="43" t="s">
        <v>1091</v>
      </c>
      <c r="K30" s="42" t="s">
        <v>1141</v>
      </c>
      <c r="L30" s="48" t="s">
        <v>1103</v>
      </c>
      <c r="M30" s="47" t="s">
        <v>1117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1068</v>
      </c>
      <c r="C31" s="46">
        <v>12100</v>
      </c>
      <c r="D31" s="42" t="s">
        <v>253</v>
      </c>
      <c r="E31" s="44" t="s">
        <v>256</v>
      </c>
      <c r="F31" s="44" t="s">
        <v>5</v>
      </c>
      <c r="G31" s="46">
        <v>12100</v>
      </c>
      <c r="H31" s="46">
        <v>12100</v>
      </c>
      <c r="I31" s="48" t="s">
        <v>450</v>
      </c>
      <c r="J31" s="43" t="s">
        <v>147</v>
      </c>
      <c r="K31" s="42" t="s">
        <v>1142</v>
      </c>
      <c r="L31" s="48" t="s">
        <v>1103</v>
      </c>
      <c r="M31" s="47" t="s">
        <v>1105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1069</v>
      </c>
      <c r="C32" s="46">
        <v>86000</v>
      </c>
      <c r="D32" s="42" t="s">
        <v>1164</v>
      </c>
      <c r="E32" s="44" t="s">
        <v>256</v>
      </c>
      <c r="F32" s="44" t="s">
        <v>5</v>
      </c>
      <c r="G32" s="46">
        <v>86000</v>
      </c>
      <c r="H32" s="46">
        <v>86000</v>
      </c>
      <c r="I32" s="48" t="s">
        <v>261</v>
      </c>
      <c r="J32" s="43" t="s">
        <v>849</v>
      </c>
      <c r="K32" s="42" t="s">
        <v>1143</v>
      </c>
      <c r="L32" s="48" t="s">
        <v>1104</v>
      </c>
      <c r="M32" s="47" t="s">
        <v>1121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1070</v>
      </c>
      <c r="C33" s="46">
        <v>13824</v>
      </c>
      <c r="D33" s="42" t="s">
        <v>253</v>
      </c>
      <c r="E33" s="44" t="s">
        <v>256</v>
      </c>
      <c r="F33" s="44" t="s">
        <v>5</v>
      </c>
      <c r="G33" s="46">
        <v>13824</v>
      </c>
      <c r="H33" s="46">
        <v>13824</v>
      </c>
      <c r="I33" s="48" t="s">
        <v>1189</v>
      </c>
      <c r="J33" s="43" t="s">
        <v>921</v>
      </c>
      <c r="K33" s="42" t="s">
        <v>1144</v>
      </c>
      <c r="L33" s="48" t="s">
        <v>1105</v>
      </c>
      <c r="M33" s="47" t="s">
        <v>1105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1071</v>
      </c>
      <c r="C34" s="46">
        <v>17065</v>
      </c>
      <c r="D34" s="42" t="s">
        <v>253</v>
      </c>
      <c r="E34" s="44" t="s">
        <v>256</v>
      </c>
      <c r="F34" s="44" t="s">
        <v>5</v>
      </c>
      <c r="G34" s="46">
        <v>17065</v>
      </c>
      <c r="H34" s="46">
        <v>17065</v>
      </c>
      <c r="I34" s="48" t="s">
        <v>269</v>
      </c>
      <c r="J34" s="43" t="s">
        <v>70</v>
      </c>
      <c r="K34" s="42" t="s">
        <v>1145</v>
      </c>
      <c r="L34" s="48" t="s">
        <v>1105</v>
      </c>
      <c r="M34" s="47" t="s">
        <v>1111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4">
        <v>25</v>
      </c>
      <c r="B35" s="43" t="s">
        <v>1072</v>
      </c>
      <c r="C35" s="46">
        <v>6124</v>
      </c>
      <c r="D35" s="42" t="s">
        <v>253</v>
      </c>
      <c r="E35" s="44" t="s">
        <v>256</v>
      </c>
      <c r="F35" s="44" t="s">
        <v>5</v>
      </c>
      <c r="G35" s="46">
        <v>6124</v>
      </c>
      <c r="H35" s="46">
        <v>6124</v>
      </c>
      <c r="I35" s="48" t="s">
        <v>376</v>
      </c>
      <c r="J35" s="43" t="s">
        <v>166</v>
      </c>
      <c r="K35" s="42" t="s">
        <v>1146</v>
      </c>
      <c r="L35" s="48" t="s">
        <v>1105</v>
      </c>
      <c r="M35" s="47" t="s">
        <v>1111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44">
        <v>26</v>
      </c>
      <c r="B36" s="43" t="s">
        <v>1073</v>
      </c>
      <c r="C36" s="46">
        <v>432000</v>
      </c>
      <c r="D36" s="42" t="s">
        <v>1164</v>
      </c>
      <c r="E36" s="44" t="s">
        <v>256</v>
      </c>
      <c r="F36" s="44" t="s">
        <v>5</v>
      </c>
      <c r="G36" s="46">
        <v>432000</v>
      </c>
      <c r="H36" s="46">
        <v>432000</v>
      </c>
      <c r="I36" s="48" t="s">
        <v>1214</v>
      </c>
      <c r="J36" s="43" t="s">
        <v>1092</v>
      </c>
      <c r="K36" s="42" t="s">
        <v>1147</v>
      </c>
      <c r="L36" s="48" t="s">
        <v>1105</v>
      </c>
      <c r="M36" s="47" t="s">
        <v>1120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44">
        <v>27</v>
      </c>
      <c r="B37" s="43" t="s">
        <v>1074</v>
      </c>
      <c r="C37" s="46">
        <v>250</v>
      </c>
      <c r="D37" s="42" t="s">
        <v>253</v>
      </c>
      <c r="E37" s="44" t="s">
        <v>256</v>
      </c>
      <c r="F37" s="44" t="s">
        <v>5</v>
      </c>
      <c r="G37" s="46">
        <v>250</v>
      </c>
      <c r="H37" s="46">
        <v>250</v>
      </c>
      <c r="I37" s="48" t="s">
        <v>1213</v>
      </c>
      <c r="J37" s="43" t="s">
        <v>1093</v>
      </c>
      <c r="K37" s="42" t="s">
        <v>1148</v>
      </c>
      <c r="L37" s="48" t="s">
        <v>1105</v>
      </c>
      <c r="M37" s="47" t="s">
        <v>1111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44">
        <v>28</v>
      </c>
      <c r="B38" s="43" t="s">
        <v>1075</v>
      </c>
      <c r="C38" s="46">
        <v>1495</v>
      </c>
      <c r="D38" s="42" t="s">
        <v>253</v>
      </c>
      <c r="E38" s="44" t="s">
        <v>256</v>
      </c>
      <c r="F38" s="44" t="s">
        <v>5</v>
      </c>
      <c r="G38" s="46">
        <v>1495</v>
      </c>
      <c r="H38" s="46">
        <v>1495</v>
      </c>
      <c r="I38" s="48" t="s">
        <v>1193</v>
      </c>
      <c r="J38" s="43" t="s">
        <v>994</v>
      </c>
      <c r="K38" s="42" t="s">
        <v>1149</v>
      </c>
      <c r="L38" s="48" t="s">
        <v>1105</v>
      </c>
      <c r="M38" s="47" t="s">
        <v>1111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44">
        <v>29</v>
      </c>
      <c r="B39" s="43" t="s">
        <v>1076</v>
      </c>
      <c r="C39" s="46">
        <v>1500</v>
      </c>
      <c r="D39" s="42" t="s">
        <v>253</v>
      </c>
      <c r="E39" s="44" t="s">
        <v>256</v>
      </c>
      <c r="F39" s="44" t="s">
        <v>5</v>
      </c>
      <c r="G39" s="46">
        <v>1500</v>
      </c>
      <c r="H39" s="46">
        <v>1500</v>
      </c>
      <c r="I39" s="48" t="s">
        <v>1183</v>
      </c>
      <c r="J39" s="43" t="s">
        <v>1089</v>
      </c>
      <c r="K39" s="42" t="s">
        <v>1150</v>
      </c>
      <c r="L39" s="48" t="s">
        <v>1105</v>
      </c>
      <c r="M39" s="47" t="s">
        <v>1111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44">
        <v>30</v>
      </c>
      <c r="B40" s="43" t="s">
        <v>1077</v>
      </c>
      <c r="C40" s="46">
        <v>500</v>
      </c>
      <c r="D40" s="42" t="s">
        <v>253</v>
      </c>
      <c r="E40" s="44" t="s">
        <v>256</v>
      </c>
      <c r="F40" s="44" t="s">
        <v>5</v>
      </c>
      <c r="G40" s="46">
        <v>500</v>
      </c>
      <c r="H40" s="46">
        <v>500</v>
      </c>
      <c r="I40" s="48" t="s">
        <v>269</v>
      </c>
      <c r="J40" s="43" t="s">
        <v>922</v>
      </c>
      <c r="K40" s="42" t="s">
        <v>1151</v>
      </c>
      <c r="L40" s="48" t="s">
        <v>1105</v>
      </c>
      <c r="M40" s="47" t="s">
        <v>1111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65">
      <c r="A41" s="44">
        <v>31</v>
      </c>
      <c r="B41" s="52" t="s">
        <v>1078</v>
      </c>
      <c r="C41" s="55">
        <v>279000</v>
      </c>
      <c r="D41" s="42" t="s">
        <v>1164</v>
      </c>
      <c r="E41" s="44" t="s">
        <v>256</v>
      </c>
      <c r="F41" s="44" t="s">
        <v>5</v>
      </c>
      <c r="G41" s="55">
        <v>279000</v>
      </c>
      <c r="H41" s="55">
        <v>279000</v>
      </c>
      <c r="I41" s="48" t="s">
        <v>1212</v>
      </c>
      <c r="J41" s="52" t="s">
        <v>1094</v>
      </c>
      <c r="K41" s="90" t="s">
        <v>1152</v>
      </c>
      <c r="L41" s="48" t="s">
        <v>1106</v>
      </c>
      <c r="M41" s="48" t="s">
        <v>1119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27.75" x14ac:dyDescent="0.65">
      <c r="A42" s="44">
        <v>32</v>
      </c>
      <c r="B42" s="52" t="s">
        <v>1079</v>
      </c>
      <c r="C42" s="55">
        <v>16500</v>
      </c>
      <c r="D42" s="42" t="s">
        <v>253</v>
      </c>
      <c r="E42" s="44" t="s">
        <v>256</v>
      </c>
      <c r="F42" s="44" t="s">
        <v>5</v>
      </c>
      <c r="G42" s="55">
        <v>16500</v>
      </c>
      <c r="H42" s="55">
        <v>16500</v>
      </c>
      <c r="I42" s="48" t="s">
        <v>1211</v>
      </c>
      <c r="J42" s="52" t="s">
        <v>1095</v>
      </c>
      <c r="K42" s="42" t="s">
        <v>1153</v>
      </c>
      <c r="L42" s="48" t="s">
        <v>1106</v>
      </c>
      <c r="M42" s="48" t="s">
        <v>1118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27.75" x14ac:dyDescent="0.65">
      <c r="A43" s="44">
        <v>33</v>
      </c>
      <c r="B43" s="52" t="s">
        <v>1080</v>
      </c>
      <c r="C43" s="55">
        <v>11120</v>
      </c>
      <c r="D43" s="42" t="s">
        <v>253</v>
      </c>
      <c r="E43" s="44" t="s">
        <v>256</v>
      </c>
      <c r="F43" s="44" t="s">
        <v>5</v>
      </c>
      <c r="G43" s="55">
        <v>11120</v>
      </c>
      <c r="H43" s="55">
        <v>11120</v>
      </c>
      <c r="I43" s="48" t="s">
        <v>376</v>
      </c>
      <c r="J43" s="52" t="s">
        <v>166</v>
      </c>
      <c r="K43" s="42" t="s">
        <v>1154</v>
      </c>
      <c r="L43" s="48" t="s">
        <v>1106</v>
      </c>
      <c r="M43" s="48" t="s">
        <v>1112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27.75" x14ac:dyDescent="0.65">
      <c r="A44" s="44">
        <v>34</v>
      </c>
      <c r="B44" s="52" t="s">
        <v>1081</v>
      </c>
      <c r="C44" s="55">
        <v>6800</v>
      </c>
      <c r="D44" s="42" t="s">
        <v>253</v>
      </c>
      <c r="E44" s="44" t="s">
        <v>256</v>
      </c>
      <c r="F44" s="44" t="s">
        <v>5</v>
      </c>
      <c r="G44" s="55">
        <v>6800</v>
      </c>
      <c r="H44" s="55">
        <v>6800</v>
      </c>
      <c r="I44" s="48" t="s">
        <v>1210</v>
      </c>
      <c r="J44" s="52" t="s">
        <v>1096</v>
      </c>
      <c r="K44" s="42" t="s">
        <v>1155</v>
      </c>
      <c r="L44" s="48" t="s">
        <v>1106</v>
      </c>
      <c r="M44" s="48" t="s">
        <v>1112</v>
      </c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27.75" x14ac:dyDescent="0.65">
      <c r="A45" s="44">
        <v>35</v>
      </c>
      <c r="B45" s="52" t="s">
        <v>1082</v>
      </c>
      <c r="C45" s="55">
        <v>85000</v>
      </c>
      <c r="D45" s="42" t="s">
        <v>253</v>
      </c>
      <c r="E45" s="44" t="s">
        <v>256</v>
      </c>
      <c r="F45" s="44" t="s">
        <v>5</v>
      </c>
      <c r="G45" s="55">
        <v>85000</v>
      </c>
      <c r="H45" s="55">
        <v>85000</v>
      </c>
      <c r="I45" s="48" t="s">
        <v>1209</v>
      </c>
      <c r="J45" s="52" t="s">
        <v>1097</v>
      </c>
      <c r="K45" s="42" t="s">
        <v>1156</v>
      </c>
      <c r="L45" s="48" t="s">
        <v>1106</v>
      </c>
      <c r="M45" s="48" t="s">
        <v>1112</v>
      </c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27.75" x14ac:dyDescent="0.65">
      <c r="A46" s="44">
        <v>36</v>
      </c>
      <c r="B46" s="52" t="s">
        <v>1083</v>
      </c>
      <c r="C46" s="55">
        <v>500</v>
      </c>
      <c r="D46" s="42" t="s">
        <v>253</v>
      </c>
      <c r="E46" s="44" t="s">
        <v>256</v>
      </c>
      <c r="F46" s="44" t="s">
        <v>5</v>
      </c>
      <c r="G46" s="55">
        <v>500</v>
      </c>
      <c r="H46" s="55">
        <v>500</v>
      </c>
      <c r="I46" s="48" t="s">
        <v>382</v>
      </c>
      <c r="J46" s="52" t="s">
        <v>81</v>
      </c>
      <c r="K46" s="42" t="s">
        <v>1157</v>
      </c>
      <c r="L46" s="48" t="s">
        <v>1106</v>
      </c>
      <c r="M46" s="48" t="s">
        <v>1112</v>
      </c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27.75" x14ac:dyDescent="0.65">
      <c r="A47" s="44">
        <v>37</v>
      </c>
      <c r="B47" s="52" t="s">
        <v>1084</v>
      </c>
      <c r="C47" s="55">
        <v>113400</v>
      </c>
      <c r="D47" s="42" t="s">
        <v>253</v>
      </c>
      <c r="E47" s="44" t="s">
        <v>256</v>
      </c>
      <c r="F47" s="44" t="s">
        <v>5</v>
      </c>
      <c r="G47" s="55">
        <v>113400</v>
      </c>
      <c r="H47" s="55">
        <v>113400</v>
      </c>
      <c r="I47" s="48" t="s">
        <v>1208</v>
      </c>
      <c r="J47" s="52" t="s">
        <v>1098</v>
      </c>
      <c r="K47" s="42" t="s">
        <v>1158</v>
      </c>
      <c r="L47" s="48" t="s">
        <v>1106</v>
      </c>
      <c r="M47" s="48" t="s">
        <v>1112</v>
      </c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27.75" x14ac:dyDescent="0.65">
      <c r="A48" s="44">
        <v>38</v>
      </c>
      <c r="B48" s="52" t="s">
        <v>746</v>
      </c>
      <c r="C48" s="55">
        <v>117.13</v>
      </c>
      <c r="D48" s="42" t="s">
        <v>253</v>
      </c>
      <c r="E48" s="44" t="s">
        <v>256</v>
      </c>
      <c r="F48" s="44" t="s">
        <v>5</v>
      </c>
      <c r="G48" s="55">
        <v>117.13</v>
      </c>
      <c r="H48" s="55">
        <v>117.13</v>
      </c>
      <c r="I48" s="48" t="s">
        <v>262</v>
      </c>
      <c r="J48" s="52" t="s">
        <v>55</v>
      </c>
      <c r="K48" s="42" t="s">
        <v>1159</v>
      </c>
      <c r="L48" s="48" t="s">
        <v>1107</v>
      </c>
      <c r="M48" s="48" t="s">
        <v>790</v>
      </c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92"/>
      <c r="D49" s="28"/>
      <c r="E49" s="28"/>
      <c r="F49" s="34"/>
      <c r="G49" s="92"/>
      <c r="H49" s="92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92"/>
      <c r="D50" s="28"/>
      <c r="E50" s="28"/>
      <c r="F50" s="34"/>
      <c r="G50" s="92"/>
      <c r="H50" s="92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92"/>
      <c r="D51" s="28"/>
      <c r="E51" s="28"/>
      <c r="F51" s="34"/>
      <c r="G51" s="92"/>
      <c r="H51" s="92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92"/>
      <c r="D52" s="28"/>
      <c r="E52" s="28"/>
      <c r="F52" s="34"/>
      <c r="G52" s="92"/>
      <c r="H52" s="92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92"/>
      <c r="D53" s="28"/>
      <c r="E53" s="28"/>
      <c r="F53" s="34"/>
      <c r="G53" s="92"/>
      <c r="H53" s="92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92"/>
      <c r="D54" s="28"/>
      <c r="E54" s="28"/>
      <c r="F54" s="34"/>
      <c r="G54" s="92"/>
      <c r="H54" s="92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92"/>
      <c r="D55" s="28"/>
      <c r="E55" s="28"/>
      <c r="F55" s="34"/>
      <c r="G55" s="92"/>
      <c r="H55" s="92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92"/>
      <c r="D56" s="28"/>
      <c r="E56" s="28"/>
      <c r="F56" s="34"/>
      <c r="G56" s="92"/>
      <c r="H56" s="92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92"/>
      <c r="D57" s="28"/>
      <c r="E57" s="28"/>
      <c r="F57" s="34"/>
      <c r="G57" s="92"/>
      <c r="H57" s="92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92"/>
      <c r="D58" s="28"/>
      <c r="E58" s="28"/>
      <c r="F58" s="34"/>
      <c r="G58" s="92"/>
      <c r="H58" s="92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92"/>
      <c r="D59" s="28"/>
      <c r="E59" s="28"/>
      <c r="F59" s="34"/>
      <c r="G59" s="92"/>
      <c r="H59" s="92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92"/>
      <c r="D60" s="28"/>
      <c r="E60" s="28"/>
      <c r="F60" s="34"/>
      <c r="G60" s="92"/>
      <c r="H60" s="92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92"/>
      <c r="D61" s="28"/>
      <c r="E61" s="28"/>
      <c r="F61" s="34"/>
      <c r="G61" s="92"/>
      <c r="H61" s="92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92"/>
      <c r="D62" s="28"/>
      <c r="E62" s="28"/>
      <c r="F62" s="34"/>
      <c r="G62" s="92"/>
      <c r="H62" s="92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92"/>
      <c r="D63" s="28"/>
      <c r="E63" s="28"/>
      <c r="F63" s="34"/>
      <c r="G63" s="92"/>
      <c r="H63" s="92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92"/>
      <c r="D64" s="28"/>
      <c r="E64" s="28"/>
      <c r="F64" s="34"/>
      <c r="G64" s="92"/>
      <c r="H64" s="92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92"/>
      <c r="D65" s="28"/>
      <c r="E65" s="28"/>
      <c r="F65" s="34"/>
      <c r="G65" s="92"/>
      <c r="H65" s="92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92"/>
      <c r="D66" s="28"/>
      <c r="E66" s="28"/>
      <c r="F66" s="34"/>
      <c r="G66" s="92"/>
      <c r="H66" s="92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92"/>
      <c r="D67" s="28"/>
      <c r="E67" s="28"/>
      <c r="F67" s="34"/>
      <c r="G67" s="92"/>
      <c r="H67" s="92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92"/>
      <c r="D68" s="28"/>
      <c r="E68" s="28"/>
      <c r="F68" s="34"/>
      <c r="G68" s="92"/>
      <c r="H68" s="92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92"/>
      <c r="D69" s="28"/>
      <c r="E69" s="28"/>
      <c r="F69" s="34"/>
      <c r="G69" s="92"/>
      <c r="H69" s="92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92"/>
      <c r="D70" s="28"/>
      <c r="E70" s="28"/>
      <c r="F70" s="34"/>
      <c r="G70" s="92"/>
      <c r="H70" s="92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92"/>
      <c r="D71" s="28"/>
      <c r="E71" s="28"/>
      <c r="F71" s="34"/>
      <c r="G71" s="92"/>
      <c r="H71" s="92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92"/>
      <c r="D72" s="28"/>
      <c r="E72" s="28"/>
      <c r="F72" s="34"/>
      <c r="G72" s="92"/>
      <c r="H72" s="92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92"/>
      <c r="D73" s="28"/>
      <c r="E73" s="28"/>
      <c r="F73" s="34"/>
      <c r="G73" s="92"/>
      <c r="H73" s="92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92"/>
      <c r="D74" s="28"/>
      <c r="E74" s="28"/>
      <c r="F74" s="34"/>
      <c r="G74" s="92"/>
      <c r="H74" s="92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92"/>
      <c r="D75" s="28"/>
      <c r="E75" s="28"/>
      <c r="F75" s="34"/>
      <c r="G75" s="92"/>
      <c r="H75" s="92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92"/>
      <c r="D76" s="28"/>
      <c r="E76" s="28"/>
      <c r="F76" s="34"/>
      <c r="G76" s="92"/>
      <c r="H76" s="92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92"/>
      <c r="D77" s="28"/>
      <c r="E77" s="28"/>
      <c r="F77" s="34"/>
      <c r="G77" s="92"/>
      <c r="H77" s="92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92"/>
      <c r="D78" s="28"/>
      <c r="E78" s="28"/>
      <c r="F78" s="34"/>
      <c r="G78" s="92"/>
      <c r="H78" s="92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92"/>
      <c r="D79" s="28"/>
      <c r="E79" s="28"/>
      <c r="F79" s="34"/>
      <c r="G79" s="92"/>
      <c r="H79" s="92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92"/>
      <c r="D80" s="28"/>
      <c r="E80" s="28"/>
      <c r="F80" s="34"/>
      <c r="G80" s="92"/>
      <c r="H80" s="92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92"/>
      <c r="D81" s="28"/>
      <c r="E81" s="28"/>
      <c r="F81" s="34"/>
      <c r="G81" s="92"/>
      <c r="H81" s="92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92"/>
      <c r="D82" s="28"/>
      <c r="E82" s="28"/>
      <c r="F82" s="34"/>
      <c r="G82" s="92"/>
      <c r="H82" s="92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92"/>
      <c r="D83" s="28"/>
      <c r="E83" s="28"/>
      <c r="F83" s="34"/>
      <c r="G83" s="92"/>
      <c r="H83" s="92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92"/>
      <c r="D84" s="28"/>
      <c r="E84" s="28"/>
      <c r="F84" s="34"/>
      <c r="G84" s="92"/>
      <c r="H84" s="92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92"/>
      <c r="D85" s="28"/>
      <c r="E85" s="28"/>
      <c r="F85" s="34"/>
      <c r="G85" s="92"/>
      <c r="H85" s="92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92"/>
      <c r="D86" s="28"/>
      <c r="E86" s="28"/>
      <c r="F86" s="34"/>
      <c r="G86" s="92"/>
      <c r="H86" s="92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92"/>
      <c r="D87" s="28"/>
      <c r="E87" s="28"/>
      <c r="F87" s="34"/>
      <c r="G87" s="92"/>
      <c r="H87" s="92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92"/>
      <c r="D88" s="28"/>
      <c r="E88" s="28"/>
      <c r="F88" s="34"/>
      <c r="G88" s="92"/>
      <c r="H88" s="92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92"/>
      <c r="D89" s="28"/>
      <c r="E89" s="28"/>
      <c r="F89" s="34"/>
      <c r="G89" s="92"/>
      <c r="H89" s="92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92"/>
      <c r="D90" s="28"/>
      <c r="E90" s="28"/>
      <c r="F90" s="34"/>
      <c r="G90" s="92"/>
      <c r="H90" s="92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92"/>
      <c r="D91" s="28"/>
      <c r="E91" s="28"/>
      <c r="F91" s="34"/>
      <c r="G91" s="92"/>
      <c r="H91" s="92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92"/>
      <c r="D92" s="28"/>
      <c r="E92" s="28"/>
      <c r="F92" s="34"/>
      <c r="G92" s="92"/>
      <c r="H92" s="92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92"/>
      <c r="D93" s="28"/>
      <c r="E93" s="28"/>
      <c r="F93" s="34"/>
      <c r="G93" s="92"/>
      <c r="H93" s="92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92"/>
      <c r="D94" s="28"/>
      <c r="E94" s="28"/>
      <c r="F94" s="34"/>
      <c r="G94" s="92"/>
      <c r="H94" s="92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92"/>
      <c r="D95" s="28"/>
      <c r="E95" s="28"/>
      <c r="F95" s="34"/>
      <c r="G95" s="92"/>
      <c r="H95" s="92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92"/>
      <c r="D96" s="28"/>
      <c r="E96" s="28"/>
      <c r="F96" s="34"/>
      <c r="G96" s="92"/>
      <c r="H96" s="92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92"/>
      <c r="D97" s="28"/>
      <c r="E97" s="28"/>
      <c r="F97" s="34"/>
      <c r="G97" s="92"/>
      <c r="H97" s="92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92"/>
      <c r="D98" s="28"/>
      <c r="E98" s="28"/>
      <c r="F98" s="34"/>
      <c r="G98" s="92"/>
      <c r="H98" s="92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92"/>
      <c r="D99" s="28"/>
      <c r="E99" s="28"/>
      <c r="F99" s="34"/>
      <c r="G99" s="92"/>
      <c r="H99" s="92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92"/>
      <c r="D100" s="28"/>
      <c r="E100" s="28"/>
      <c r="F100" s="34"/>
      <c r="G100" s="92"/>
      <c r="H100" s="92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92"/>
      <c r="D101" s="28"/>
      <c r="E101" s="28"/>
      <c r="F101" s="34"/>
      <c r="G101" s="92"/>
      <c r="H101" s="92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92"/>
      <c r="D102" s="28"/>
      <c r="E102" s="28"/>
      <c r="F102" s="34"/>
      <c r="G102" s="92"/>
      <c r="H102" s="92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92"/>
      <c r="D103" s="28"/>
      <c r="E103" s="28"/>
      <c r="F103" s="34"/>
      <c r="G103" s="92"/>
      <c r="H103" s="92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92"/>
      <c r="D104" s="28"/>
      <c r="E104" s="28"/>
      <c r="F104" s="34"/>
      <c r="G104" s="92"/>
      <c r="H104" s="92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92"/>
      <c r="D105" s="28"/>
      <c r="E105" s="28"/>
      <c r="F105" s="34"/>
      <c r="G105" s="92"/>
      <c r="H105" s="92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92"/>
      <c r="D106" s="28"/>
      <c r="E106" s="28"/>
      <c r="F106" s="34"/>
      <c r="G106" s="92"/>
      <c r="H106" s="92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92"/>
      <c r="D107" s="28"/>
      <c r="E107" s="28"/>
      <c r="F107" s="34"/>
      <c r="G107" s="92"/>
      <c r="H107" s="92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92"/>
      <c r="D108" s="28"/>
      <c r="E108" s="28"/>
      <c r="F108" s="34"/>
      <c r="G108" s="92"/>
      <c r="H108" s="92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92"/>
      <c r="D109" s="28"/>
      <c r="E109" s="28"/>
      <c r="F109" s="34"/>
      <c r="G109" s="92"/>
      <c r="H109" s="92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92"/>
      <c r="D110" s="28"/>
      <c r="E110" s="28"/>
      <c r="F110" s="34"/>
      <c r="G110" s="92"/>
      <c r="H110" s="92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92"/>
      <c r="D111" s="28"/>
      <c r="E111" s="28"/>
      <c r="F111" s="34"/>
      <c r="G111" s="92"/>
      <c r="H111" s="92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92"/>
      <c r="D112" s="28"/>
      <c r="E112" s="28"/>
      <c r="F112" s="34"/>
      <c r="G112" s="92"/>
      <c r="H112" s="92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92"/>
      <c r="D113" s="28"/>
      <c r="E113" s="28"/>
      <c r="F113" s="34"/>
      <c r="G113" s="92"/>
      <c r="H113" s="92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92"/>
      <c r="D114" s="28"/>
      <c r="E114" s="28"/>
      <c r="F114" s="34"/>
      <c r="G114" s="92"/>
      <c r="H114" s="92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92"/>
      <c r="D115" s="28"/>
      <c r="E115" s="28"/>
      <c r="F115" s="34"/>
      <c r="G115" s="92"/>
      <c r="H115" s="92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92"/>
      <c r="D116" s="28"/>
      <c r="E116" s="28"/>
      <c r="F116" s="34"/>
      <c r="G116" s="92"/>
      <c r="H116" s="92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92"/>
      <c r="D117" s="28"/>
      <c r="E117" s="28"/>
      <c r="F117" s="34"/>
      <c r="G117" s="92"/>
      <c r="H117" s="92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92"/>
      <c r="D118" s="28"/>
      <c r="E118" s="28"/>
      <c r="F118" s="34"/>
      <c r="G118" s="92"/>
      <c r="H118" s="92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92"/>
      <c r="D119" s="28"/>
      <c r="E119" s="28"/>
      <c r="F119" s="34"/>
      <c r="G119" s="92"/>
      <c r="H119" s="92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92"/>
      <c r="D120" s="28"/>
      <c r="E120" s="28"/>
      <c r="F120" s="34"/>
      <c r="G120" s="92"/>
      <c r="H120" s="92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92"/>
      <c r="D121" s="28"/>
      <c r="E121" s="28"/>
      <c r="F121" s="34"/>
      <c r="G121" s="92"/>
      <c r="H121" s="92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92"/>
      <c r="D122" s="28"/>
      <c r="E122" s="28"/>
      <c r="F122" s="34"/>
      <c r="G122" s="92"/>
      <c r="H122" s="92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92"/>
      <c r="D123" s="28"/>
      <c r="E123" s="28"/>
      <c r="F123" s="34"/>
      <c r="G123" s="92"/>
      <c r="H123" s="92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92"/>
      <c r="D124" s="28"/>
      <c r="E124" s="28"/>
      <c r="F124" s="34"/>
      <c r="G124" s="92"/>
      <c r="H124" s="92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92"/>
      <c r="D125" s="28"/>
      <c r="E125" s="28"/>
      <c r="F125" s="34"/>
      <c r="G125" s="92"/>
      <c r="H125" s="92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92"/>
      <c r="D126" s="28"/>
      <c r="E126" s="28"/>
      <c r="F126" s="34"/>
      <c r="G126" s="92"/>
      <c r="H126" s="92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92"/>
      <c r="D127" s="28"/>
      <c r="E127" s="28"/>
      <c r="F127" s="34"/>
      <c r="G127" s="92"/>
      <c r="H127" s="92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92"/>
      <c r="D128" s="28"/>
      <c r="E128" s="28"/>
      <c r="F128" s="34"/>
      <c r="G128" s="92"/>
      <c r="H128" s="92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92"/>
      <c r="D129" s="28"/>
      <c r="E129" s="28"/>
      <c r="F129" s="34"/>
      <c r="G129" s="92"/>
      <c r="H129" s="92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92"/>
      <c r="D130" s="28"/>
      <c r="E130" s="28"/>
      <c r="F130" s="34"/>
      <c r="G130" s="92"/>
      <c r="H130" s="92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92"/>
      <c r="D131" s="28"/>
      <c r="E131" s="28"/>
      <c r="F131" s="34"/>
      <c r="G131" s="92"/>
      <c r="H131" s="92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92"/>
      <c r="D132" s="28"/>
      <c r="E132" s="28"/>
      <c r="F132" s="34"/>
      <c r="G132" s="92"/>
      <c r="H132" s="92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92"/>
      <c r="D133" s="28"/>
      <c r="E133" s="28"/>
      <c r="F133" s="34"/>
      <c r="G133" s="92"/>
      <c r="H133" s="92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92"/>
      <c r="D134" s="28"/>
      <c r="E134" s="28"/>
      <c r="F134" s="34"/>
      <c r="G134" s="92"/>
      <c r="H134" s="92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92"/>
      <c r="D135" s="28"/>
      <c r="E135" s="28"/>
      <c r="F135" s="34"/>
      <c r="G135" s="92"/>
      <c r="H135" s="92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92"/>
      <c r="D136" s="28"/>
      <c r="E136" s="28"/>
      <c r="F136" s="34"/>
      <c r="G136" s="92"/>
      <c r="H136" s="92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92"/>
      <c r="D137" s="28"/>
      <c r="E137" s="28"/>
      <c r="F137" s="34"/>
      <c r="G137" s="92"/>
      <c r="H137" s="92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92"/>
      <c r="D138" s="28"/>
      <c r="E138" s="28"/>
      <c r="F138" s="34"/>
      <c r="G138" s="92"/>
      <c r="H138" s="92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92"/>
      <c r="D139" s="28"/>
      <c r="E139" s="28"/>
      <c r="F139" s="34"/>
      <c r="G139" s="92"/>
      <c r="H139" s="92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92"/>
      <c r="D140" s="28"/>
      <c r="E140" s="28"/>
      <c r="F140" s="34"/>
      <c r="G140" s="92"/>
      <c r="H140" s="92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92"/>
      <c r="D141" s="28"/>
      <c r="E141" s="28"/>
      <c r="F141" s="34"/>
      <c r="G141" s="92"/>
      <c r="H141" s="92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92"/>
      <c r="D142" s="28"/>
      <c r="E142" s="28"/>
      <c r="F142" s="34"/>
      <c r="G142" s="92"/>
      <c r="H142" s="92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92"/>
      <c r="D143" s="28"/>
      <c r="E143" s="28"/>
      <c r="F143" s="34"/>
      <c r="G143" s="92"/>
      <c r="H143" s="92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92"/>
      <c r="D144" s="28"/>
      <c r="E144" s="28"/>
      <c r="F144" s="34"/>
      <c r="G144" s="92"/>
      <c r="H144" s="92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92"/>
      <c r="D145" s="28"/>
      <c r="E145" s="28"/>
      <c r="F145" s="34"/>
      <c r="G145" s="92"/>
      <c r="H145" s="92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92"/>
      <c r="D146" s="28"/>
      <c r="E146" s="28"/>
      <c r="F146" s="34"/>
      <c r="G146" s="92"/>
      <c r="H146" s="92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92"/>
      <c r="D147" s="28"/>
      <c r="E147" s="28"/>
      <c r="F147" s="34"/>
      <c r="G147" s="92"/>
      <c r="H147" s="92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92"/>
      <c r="D148" s="28"/>
      <c r="E148" s="28"/>
      <c r="F148" s="34"/>
      <c r="G148" s="92"/>
      <c r="H148" s="92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92"/>
      <c r="D149" s="28"/>
      <c r="E149" s="28"/>
      <c r="F149" s="34"/>
      <c r="G149" s="92"/>
      <c r="H149" s="92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92"/>
      <c r="D150" s="28"/>
      <c r="E150" s="28"/>
      <c r="F150" s="34"/>
      <c r="G150" s="92"/>
      <c r="H150" s="92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92"/>
      <c r="D151" s="28"/>
      <c r="E151" s="28"/>
      <c r="F151" s="34"/>
      <c r="G151" s="92"/>
      <c r="H151" s="92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92"/>
      <c r="D152" s="28"/>
      <c r="E152" s="28"/>
      <c r="F152" s="34"/>
      <c r="G152" s="92"/>
      <c r="H152" s="92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92"/>
      <c r="D153" s="28"/>
      <c r="E153" s="28"/>
      <c r="F153" s="34"/>
      <c r="G153" s="92"/>
      <c r="H153" s="92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92"/>
      <c r="D154" s="28"/>
      <c r="E154" s="28"/>
      <c r="F154" s="34"/>
      <c r="G154" s="92"/>
      <c r="H154" s="92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92"/>
      <c r="D155" s="28"/>
      <c r="E155" s="28"/>
      <c r="F155" s="34"/>
      <c r="G155" s="92"/>
      <c r="H155" s="92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92"/>
      <c r="D156" s="28"/>
      <c r="E156" s="28"/>
      <c r="F156" s="34"/>
      <c r="G156" s="92"/>
      <c r="H156" s="92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92"/>
      <c r="D157" s="28"/>
      <c r="E157" s="28"/>
      <c r="F157" s="34"/>
      <c r="G157" s="92"/>
      <c r="H157" s="92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92"/>
      <c r="D158" s="28"/>
      <c r="E158" s="28"/>
      <c r="F158" s="34"/>
      <c r="G158" s="92"/>
      <c r="H158" s="92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92"/>
      <c r="D159" s="28"/>
      <c r="E159" s="28"/>
      <c r="F159" s="34"/>
      <c r="G159" s="92"/>
      <c r="H159" s="92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92"/>
      <c r="D160" s="28"/>
      <c r="E160" s="28"/>
      <c r="F160" s="34"/>
      <c r="G160" s="92"/>
      <c r="H160" s="92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92"/>
      <c r="D161" s="28"/>
      <c r="E161" s="28"/>
      <c r="F161" s="34"/>
      <c r="G161" s="92"/>
      <c r="H161" s="92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92"/>
      <c r="D162" s="28"/>
      <c r="E162" s="28"/>
      <c r="F162" s="34"/>
      <c r="G162" s="92"/>
      <c r="H162" s="92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92"/>
      <c r="D163" s="28"/>
      <c r="E163" s="28"/>
      <c r="F163" s="34"/>
      <c r="G163" s="92"/>
      <c r="H163" s="92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92"/>
      <c r="D164" s="28"/>
      <c r="E164" s="28"/>
      <c r="F164" s="34"/>
      <c r="G164" s="92"/>
      <c r="H164" s="92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92"/>
      <c r="D165" s="28"/>
      <c r="E165" s="28"/>
      <c r="F165" s="34"/>
      <c r="G165" s="92"/>
      <c r="H165" s="92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92"/>
      <c r="D166" s="28"/>
      <c r="E166" s="28"/>
      <c r="F166" s="34"/>
      <c r="G166" s="92"/>
      <c r="H166" s="92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92"/>
      <c r="D167" s="28"/>
      <c r="E167" s="28"/>
      <c r="F167" s="34"/>
      <c r="G167" s="92"/>
      <c r="H167" s="92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92"/>
      <c r="D168" s="28"/>
      <c r="E168" s="28"/>
      <c r="F168" s="34"/>
      <c r="G168" s="92"/>
      <c r="H168" s="92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92"/>
      <c r="D169" s="28"/>
      <c r="E169" s="28"/>
      <c r="F169" s="34"/>
      <c r="G169" s="92"/>
      <c r="H169" s="92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92"/>
      <c r="D170" s="28"/>
      <c r="E170" s="28"/>
      <c r="F170" s="34"/>
      <c r="G170" s="92"/>
      <c r="H170" s="92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92"/>
      <c r="D171" s="28"/>
      <c r="E171" s="28"/>
      <c r="F171" s="34"/>
      <c r="G171" s="92"/>
      <c r="H171" s="92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92"/>
      <c r="D172" s="28"/>
      <c r="E172" s="28"/>
      <c r="F172" s="34"/>
      <c r="G172" s="92"/>
      <c r="H172" s="92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92"/>
      <c r="D173" s="28"/>
      <c r="E173" s="28"/>
      <c r="F173" s="34"/>
      <c r="G173" s="92"/>
      <c r="H173" s="92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92"/>
      <c r="D174" s="28"/>
      <c r="E174" s="28"/>
      <c r="F174" s="34"/>
      <c r="G174" s="92"/>
      <c r="H174" s="92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92"/>
      <c r="D175" s="28"/>
      <c r="E175" s="28"/>
      <c r="F175" s="34"/>
      <c r="G175" s="92"/>
      <c r="H175" s="92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92"/>
      <c r="D176" s="28"/>
      <c r="E176" s="28"/>
      <c r="F176" s="34"/>
      <c r="G176" s="92"/>
      <c r="H176" s="92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92"/>
      <c r="D177" s="28"/>
      <c r="E177" s="28"/>
      <c r="F177" s="34"/>
      <c r="G177" s="92"/>
      <c r="H177" s="92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92"/>
      <c r="D178" s="28"/>
      <c r="E178" s="28"/>
      <c r="F178" s="34"/>
      <c r="G178" s="92"/>
      <c r="H178" s="92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92"/>
      <c r="D179" s="28"/>
      <c r="E179" s="28"/>
      <c r="F179" s="34"/>
      <c r="G179" s="92"/>
      <c r="H179" s="92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92"/>
      <c r="D180" s="28"/>
      <c r="E180" s="28"/>
      <c r="F180" s="34"/>
      <c r="G180" s="92"/>
      <c r="H180" s="92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92"/>
      <c r="D181" s="28"/>
      <c r="E181" s="28"/>
      <c r="F181" s="34"/>
      <c r="G181" s="92"/>
      <c r="H181" s="92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92"/>
      <c r="D182" s="28"/>
      <c r="E182" s="28"/>
      <c r="F182" s="34"/>
      <c r="G182" s="92"/>
      <c r="H182" s="92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92"/>
      <c r="D183" s="28"/>
      <c r="E183" s="28"/>
      <c r="F183" s="34"/>
      <c r="G183" s="92"/>
      <c r="H183" s="92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92"/>
      <c r="D184" s="28"/>
      <c r="E184" s="28"/>
      <c r="F184" s="34"/>
      <c r="G184" s="92"/>
      <c r="H184" s="92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92"/>
      <c r="D185" s="28"/>
      <c r="E185" s="28"/>
      <c r="F185" s="34"/>
      <c r="G185" s="92"/>
      <c r="H185" s="92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92"/>
      <c r="D186" s="28"/>
      <c r="E186" s="28"/>
      <c r="F186" s="34"/>
      <c r="G186" s="92"/>
      <c r="H186" s="92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92"/>
      <c r="D187" s="28"/>
      <c r="E187" s="28"/>
      <c r="F187" s="34"/>
      <c r="G187" s="92"/>
      <c r="H187" s="92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92"/>
      <c r="D188" s="28"/>
      <c r="E188" s="28"/>
      <c r="F188" s="34"/>
      <c r="G188" s="92"/>
      <c r="H188" s="92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92"/>
      <c r="D189" s="28"/>
      <c r="E189" s="28"/>
      <c r="F189" s="34"/>
      <c r="G189" s="92"/>
      <c r="H189" s="92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92"/>
      <c r="D190" s="28"/>
      <c r="E190" s="28"/>
      <c r="F190" s="34"/>
      <c r="G190" s="92"/>
      <c r="H190" s="92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92"/>
      <c r="D191" s="28"/>
      <c r="E191" s="28"/>
      <c r="F191" s="34"/>
      <c r="G191" s="92"/>
      <c r="H191" s="92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92"/>
      <c r="D192" s="28"/>
      <c r="E192" s="28"/>
      <c r="F192" s="34"/>
      <c r="G192" s="92"/>
      <c r="H192" s="92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92"/>
      <c r="D193" s="28"/>
      <c r="E193" s="28"/>
      <c r="F193" s="34"/>
      <c r="G193" s="92"/>
      <c r="H193" s="92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92"/>
      <c r="D194" s="28"/>
      <c r="E194" s="28"/>
      <c r="F194" s="34"/>
      <c r="G194" s="92"/>
      <c r="H194" s="92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92"/>
      <c r="D195" s="28"/>
      <c r="E195" s="28"/>
      <c r="F195" s="34"/>
      <c r="G195" s="92"/>
      <c r="H195" s="92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92"/>
      <c r="D196" s="28"/>
      <c r="E196" s="28"/>
      <c r="F196" s="34"/>
      <c r="G196" s="92"/>
      <c r="H196" s="92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92"/>
      <c r="D197" s="28"/>
      <c r="E197" s="28"/>
      <c r="F197" s="34"/>
      <c r="G197" s="92"/>
      <c r="H197" s="92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92"/>
      <c r="D198" s="28"/>
      <c r="E198" s="28"/>
      <c r="F198" s="34"/>
      <c r="G198" s="92"/>
      <c r="H198" s="92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92"/>
      <c r="D199" s="28"/>
      <c r="E199" s="28"/>
      <c r="F199" s="34"/>
      <c r="G199" s="92"/>
      <c r="H199" s="92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92"/>
      <c r="D200" s="28"/>
      <c r="E200" s="28"/>
      <c r="F200" s="34"/>
      <c r="G200" s="92"/>
      <c r="H200" s="92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92"/>
      <c r="D201" s="28"/>
      <c r="E201" s="28"/>
      <c r="F201" s="34"/>
      <c r="G201" s="92"/>
      <c r="H201" s="92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92"/>
      <c r="D202" s="28"/>
      <c r="E202" s="28"/>
      <c r="F202" s="34"/>
      <c r="G202" s="92"/>
      <c r="H202" s="92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92"/>
      <c r="D203" s="28"/>
      <c r="E203" s="28"/>
      <c r="F203" s="34"/>
      <c r="G203" s="92"/>
      <c r="H203" s="92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92"/>
      <c r="D204" s="28"/>
      <c r="E204" s="28"/>
      <c r="F204" s="34"/>
      <c r="G204" s="92"/>
      <c r="H204" s="92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92"/>
      <c r="D205" s="28"/>
      <c r="E205" s="28"/>
      <c r="F205" s="34"/>
      <c r="G205" s="92"/>
      <c r="H205" s="92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92"/>
      <c r="D206" s="28"/>
      <c r="E206" s="28"/>
      <c r="F206" s="34"/>
      <c r="G206" s="92"/>
      <c r="H206" s="92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92"/>
      <c r="D207" s="28"/>
      <c r="E207" s="28"/>
      <c r="F207" s="34"/>
      <c r="G207" s="92"/>
      <c r="H207" s="92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92"/>
      <c r="D208" s="28"/>
      <c r="E208" s="28"/>
      <c r="F208" s="34"/>
      <c r="G208" s="92"/>
      <c r="H208" s="92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92"/>
      <c r="D209" s="28"/>
      <c r="E209" s="28"/>
      <c r="F209" s="34"/>
      <c r="G209" s="92"/>
      <c r="H209" s="92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92"/>
      <c r="D210" s="28"/>
      <c r="E210" s="28"/>
      <c r="F210" s="34"/>
      <c r="G210" s="92"/>
      <c r="H210" s="92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92"/>
      <c r="D211" s="28"/>
      <c r="E211" s="28"/>
      <c r="F211" s="34"/>
      <c r="G211" s="92"/>
      <c r="H211" s="92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92"/>
      <c r="D212" s="28"/>
      <c r="E212" s="28"/>
      <c r="F212" s="34"/>
      <c r="G212" s="92"/>
      <c r="H212" s="92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92"/>
      <c r="D213" s="28"/>
      <c r="E213" s="28"/>
      <c r="F213" s="34"/>
      <c r="G213" s="92"/>
      <c r="H213" s="92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92"/>
      <c r="D214" s="28"/>
      <c r="E214" s="28"/>
      <c r="F214" s="34"/>
      <c r="G214" s="92"/>
      <c r="H214" s="92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92"/>
      <c r="D215" s="28"/>
      <c r="E215" s="28"/>
      <c r="F215" s="34"/>
      <c r="G215" s="92"/>
      <c r="H215" s="92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92"/>
      <c r="D216" s="28"/>
      <c r="E216" s="28"/>
      <c r="F216" s="34"/>
      <c r="G216" s="92"/>
      <c r="H216" s="92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92"/>
      <c r="D217" s="28"/>
      <c r="E217" s="28"/>
      <c r="F217" s="34"/>
      <c r="G217" s="92"/>
      <c r="H217" s="92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92"/>
      <c r="D218" s="28"/>
      <c r="E218" s="28"/>
      <c r="F218" s="34"/>
      <c r="G218" s="92"/>
      <c r="H218" s="92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92"/>
      <c r="D219" s="28"/>
      <c r="E219" s="28"/>
      <c r="F219" s="34"/>
      <c r="G219" s="92"/>
      <c r="H219" s="92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92"/>
      <c r="D220" s="28"/>
      <c r="E220" s="28"/>
      <c r="F220" s="34"/>
      <c r="G220" s="92"/>
      <c r="H220" s="92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92"/>
      <c r="D221" s="28"/>
      <c r="E221" s="28"/>
      <c r="F221" s="34"/>
      <c r="G221" s="92"/>
      <c r="H221" s="92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92"/>
      <c r="D222" s="28"/>
      <c r="E222" s="28"/>
      <c r="F222" s="34"/>
      <c r="G222" s="92"/>
      <c r="H222" s="92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92"/>
      <c r="D223" s="28"/>
      <c r="E223" s="28"/>
      <c r="F223" s="34"/>
      <c r="G223" s="92"/>
      <c r="H223" s="92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92"/>
      <c r="D224" s="28"/>
      <c r="E224" s="28"/>
      <c r="F224" s="34"/>
      <c r="G224" s="92"/>
      <c r="H224" s="92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92"/>
      <c r="D225" s="28"/>
      <c r="E225" s="28"/>
      <c r="F225" s="34"/>
      <c r="G225" s="92"/>
      <c r="H225" s="92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92"/>
      <c r="D226" s="28"/>
      <c r="E226" s="28"/>
      <c r="F226" s="34"/>
      <c r="G226" s="92"/>
      <c r="H226" s="92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92"/>
      <c r="D227" s="28"/>
      <c r="E227" s="28"/>
      <c r="F227" s="34"/>
      <c r="G227" s="92"/>
      <c r="H227" s="92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92"/>
      <c r="D228" s="28"/>
      <c r="E228" s="28"/>
      <c r="F228" s="34"/>
      <c r="G228" s="92"/>
      <c r="H228" s="92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92"/>
      <c r="D229" s="28"/>
      <c r="E229" s="28"/>
      <c r="F229" s="34"/>
      <c r="G229" s="92"/>
      <c r="H229" s="92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92"/>
      <c r="D230" s="28"/>
      <c r="E230" s="28"/>
      <c r="F230" s="34"/>
      <c r="G230" s="92"/>
      <c r="H230" s="92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92"/>
      <c r="D231" s="28"/>
      <c r="E231" s="28"/>
      <c r="F231" s="34"/>
      <c r="G231" s="92"/>
      <c r="H231" s="92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92"/>
      <c r="D232" s="28"/>
      <c r="E232" s="28"/>
      <c r="F232" s="34"/>
      <c r="G232" s="92"/>
      <c r="H232" s="92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92"/>
      <c r="D233" s="28"/>
      <c r="E233" s="28"/>
      <c r="F233" s="34"/>
      <c r="G233" s="92"/>
      <c r="H233" s="92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92"/>
      <c r="D234" s="28"/>
      <c r="E234" s="28"/>
      <c r="F234" s="34"/>
      <c r="G234" s="92"/>
      <c r="H234" s="92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92"/>
      <c r="D235" s="28"/>
      <c r="E235" s="28"/>
      <c r="F235" s="34"/>
      <c r="G235" s="92"/>
      <c r="H235" s="92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92"/>
      <c r="D236" s="28"/>
      <c r="E236" s="28"/>
      <c r="F236" s="34"/>
      <c r="G236" s="92"/>
      <c r="H236" s="92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92"/>
      <c r="D237" s="28"/>
      <c r="E237" s="28"/>
      <c r="F237" s="34"/>
      <c r="G237" s="92"/>
      <c r="H237" s="92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92"/>
      <c r="D238" s="28"/>
      <c r="E238" s="28"/>
      <c r="F238" s="34"/>
      <c r="G238" s="92"/>
      <c r="H238" s="92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92"/>
      <c r="D239" s="28"/>
      <c r="E239" s="28"/>
      <c r="F239" s="34"/>
      <c r="G239" s="92"/>
      <c r="H239" s="92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92"/>
      <c r="D240" s="28"/>
      <c r="E240" s="28"/>
      <c r="F240" s="34"/>
      <c r="G240" s="92"/>
      <c r="H240" s="92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92"/>
      <c r="D241" s="28"/>
      <c r="E241" s="28"/>
      <c r="F241" s="34"/>
      <c r="G241" s="92"/>
      <c r="H241" s="92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92"/>
      <c r="D242" s="28"/>
      <c r="E242" s="28"/>
      <c r="F242" s="34"/>
      <c r="G242" s="92"/>
      <c r="H242" s="92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92"/>
      <c r="D243" s="28"/>
      <c r="E243" s="28"/>
      <c r="F243" s="34"/>
      <c r="G243" s="92"/>
      <c r="H243" s="92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92"/>
      <c r="D244" s="28"/>
      <c r="E244" s="28"/>
      <c r="F244" s="34"/>
      <c r="G244" s="92"/>
      <c r="H244" s="92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92"/>
      <c r="D245" s="28"/>
      <c r="E245" s="28"/>
      <c r="F245" s="34"/>
      <c r="G245" s="92"/>
      <c r="H245" s="92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92"/>
      <c r="D246" s="28"/>
      <c r="E246" s="28"/>
      <c r="F246" s="34"/>
      <c r="G246" s="92"/>
      <c r="H246" s="92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92"/>
      <c r="D247" s="28"/>
      <c r="E247" s="28"/>
      <c r="F247" s="34"/>
      <c r="G247" s="92"/>
      <c r="H247" s="92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92"/>
      <c r="D248" s="28"/>
      <c r="E248" s="28"/>
      <c r="F248" s="34"/>
      <c r="G248" s="92"/>
      <c r="H248" s="92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92"/>
      <c r="D249" s="28"/>
      <c r="E249" s="28"/>
      <c r="F249" s="34"/>
      <c r="G249" s="92"/>
      <c r="H249" s="92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92"/>
      <c r="D250" s="28"/>
      <c r="E250" s="28"/>
      <c r="F250" s="34"/>
      <c r="G250" s="92"/>
      <c r="H250" s="92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92"/>
      <c r="D251" s="28"/>
      <c r="E251" s="28"/>
      <c r="F251" s="34"/>
      <c r="G251" s="92"/>
      <c r="H251" s="92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92"/>
      <c r="D252" s="28"/>
      <c r="E252" s="28"/>
      <c r="F252" s="34"/>
      <c r="G252" s="92"/>
      <c r="H252" s="92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92"/>
      <c r="D253" s="28"/>
      <c r="E253" s="28"/>
      <c r="F253" s="34"/>
      <c r="G253" s="92"/>
      <c r="H253" s="92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92"/>
      <c r="D254" s="28"/>
      <c r="E254" s="28"/>
      <c r="F254" s="34"/>
      <c r="G254" s="92"/>
      <c r="H254" s="92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92"/>
      <c r="D255" s="28"/>
      <c r="E255" s="28"/>
      <c r="F255" s="34"/>
      <c r="G255" s="92"/>
      <c r="H255" s="92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92"/>
      <c r="D256" s="28"/>
      <c r="E256" s="28"/>
      <c r="F256" s="34"/>
      <c r="G256" s="92"/>
      <c r="H256" s="92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92"/>
      <c r="D257" s="28"/>
      <c r="E257" s="28"/>
      <c r="F257" s="34"/>
      <c r="G257" s="92"/>
      <c r="H257" s="92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92"/>
      <c r="D258" s="28"/>
      <c r="E258" s="28"/>
      <c r="F258" s="34"/>
      <c r="G258" s="92"/>
      <c r="H258" s="92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92"/>
      <c r="D259" s="28"/>
      <c r="E259" s="28"/>
      <c r="F259" s="34"/>
      <c r="G259" s="92"/>
      <c r="H259" s="92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92"/>
      <c r="D260" s="28"/>
      <c r="E260" s="28"/>
      <c r="F260" s="34"/>
      <c r="G260" s="92"/>
      <c r="H260" s="92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92"/>
      <c r="D261" s="28"/>
      <c r="E261" s="28"/>
      <c r="F261" s="34"/>
      <c r="G261" s="92"/>
      <c r="H261" s="92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92"/>
      <c r="D262" s="28"/>
      <c r="E262" s="28"/>
      <c r="F262" s="34"/>
      <c r="G262" s="92"/>
      <c r="H262" s="92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92"/>
      <c r="D263" s="28"/>
      <c r="E263" s="28"/>
      <c r="F263" s="34"/>
      <c r="G263" s="92"/>
      <c r="H263" s="92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92"/>
      <c r="D264" s="28"/>
      <c r="E264" s="28"/>
      <c r="F264" s="34"/>
      <c r="G264" s="92"/>
      <c r="H264" s="92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92"/>
      <c r="D265" s="28"/>
      <c r="E265" s="28"/>
      <c r="F265" s="34"/>
      <c r="G265" s="92"/>
      <c r="H265" s="92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92"/>
      <c r="D266" s="28"/>
      <c r="E266" s="28"/>
      <c r="F266" s="34"/>
      <c r="G266" s="92"/>
      <c r="H266" s="92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92"/>
      <c r="D267" s="28"/>
      <c r="E267" s="28"/>
      <c r="F267" s="34"/>
      <c r="G267" s="92"/>
      <c r="H267" s="92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92"/>
      <c r="D268" s="28"/>
      <c r="E268" s="28"/>
      <c r="F268" s="34"/>
      <c r="G268" s="92"/>
      <c r="H268" s="92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92"/>
      <c r="D269" s="28"/>
      <c r="E269" s="28"/>
      <c r="F269" s="34"/>
      <c r="G269" s="92"/>
      <c r="H269" s="92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92"/>
      <c r="D270" s="28"/>
      <c r="E270" s="28"/>
      <c r="F270" s="34"/>
      <c r="G270" s="92"/>
      <c r="H270" s="92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92"/>
      <c r="D271" s="28"/>
      <c r="E271" s="28"/>
      <c r="F271" s="34"/>
      <c r="G271" s="92"/>
      <c r="H271" s="92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92"/>
      <c r="D272" s="28"/>
      <c r="E272" s="28"/>
      <c r="F272" s="34"/>
      <c r="G272" s="92"/>
      <c r="H272" s="92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92"/>
      <c r="D273" s="28"/>
      <c r="E273" s="28"/>
      <c r="F273" s="34"/>
      <c r="G273" s="92"/>
      <c r="H273" s="92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92"/>
      <c r="D274" s="28"/>
      <c r="E274" s="28"/>
      <c r="F274" s="34"/>
      <c r="G274" s="92"/>
      <c r="H274" s="92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92"/>
      <c r="D275" s="28"/>
      <c r="E275" s="28"/>
      <c r="F275" s="34"/>
      <c r="G275" s="92"/>
      <c r="H275" s="92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92"/>
      <c r="D276" s="28"/>
      <c r="E276" s="28"/>
      <c r="F276" s="34"/>
      <c r="G276" s="92"/>
      <c r="H276" s="92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92"/>
      <c r="D277" s="28"/>
      <c r="E277" s="28"/>
      <c r="F277" s="34"/>
      <c r="G277" s="92"/>
      <c r="H277" s="92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92"/>
      <c r="D278" s="28"/>
      <c r="E278" s="28"/>
      <c r="F278" s="34"/>
      <c r="G278" s="92"/>
      <c r="H278" s="92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92"/>
      <c r="D279" s="28"/>
      <c r="E279" s="28"/>
      <c r="F279" s="34"/>
      <c r="G279" s="92"/>
      <c r="H279" s="92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92"/>
      <c r="D280" s="28"/>
      <c r="E280" s="28"/>
      <c r="F280" s="34"/>
      <c r="G280" s="92"/>
      <c r="H280" s="92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92"/>
      <c r="D281" s="28"/>
      <c r="E281" s="28"/>
      <c r="F281" s="34"/>
      <c r="G281" s="92"/>
      <c r="H281" s="92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92"/>
      <c r="D282" s="28"/>
      <c r="E282" s="28"/>
      <c r="F282" s="34"/>
      <c r="G282" s="92"/>
      <c r="H282" s="92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92"/>
      <c r="D283" s="28"/>
      <c r="E283" s="28"/>
      <c r="F283" s="34"/>
      <c r="G283" s="92"/>
      <c r="H283" s="92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92"/>
      <c r="D284" s="28"/>
      <c r="E284" s="28"/>
      <c r="F284" s="34"/>
      <c r="G284" s="92"/>
      <c r="H284" s="92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92"/>
      <c r="D285" s="28"/>
      <c r="E285" s="28"/>
      <c r="F285" s="34"/>
      <c r="G285" s="92"/>
      <c r="H285" s="92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92"/>
      <c r="D286" s="28"/>
      <c r="E286" s="28"/>
      <c r="F286" s="34"/>
      <c r="G286" s="92"/>
      <c r="H286" s="92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92"/>
      <c r="D287" s="28"/>
      <c r="E287" s="28"/>
      <c r="F287" s="34"/>
      <c r="G287" s="92"/>
      <c r="H287" s="92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92"/>
      <c r="D288" s="28"/>
      <c r="E288" s="28"/>
      <c r="F288" s="34"/>
      <c r="G288" s="92"/>
      <c r="H288" s="92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92"/>
      <c r="D289" s="28"/>
      <c r="E289" s="28"/>
      <c r="F289" s="34"/>
      <c r="G289" s="92"/>
      <c r="H289" s="92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92"/>
      <c r="D290" s="28"/>
      <c r="E290" s="28"/>
      <c r="F290" s="34"/>
      <c r="G290" s="92"/>
      <c r="H290" s="92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92"/>
      <c r="D291" s="28"/>
      <c r="E291" s="28"/>
      <c r="F291" s="34"/>
      <c r="G291" s="92"/>
      <c r="H291" s="92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92"/>
      <c r="D292" s="28"/>
      <c r="E292" s="28"/>
      <c r="F292" s="34"/>
      <c r="G292" s="92"/>
      <c r="H292" s="92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92"/>
      <c r="D293" s="28"/>
      <c r="E293" s="28"/>
      <c r="F293" s="34"/>
      <c r="G293" s="92"/>
      <c r="H293" s="92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92"/>
      <c r="D294" s="28"/>
      <c r="E294" s="28"/>
      <c r="F294" s="34"/>
      <c r="G294" s="92"/>
      <c r="H294" s="92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92"/>
      <c r="D295" s="28"/>
      <c r="E295" s="28"/>
      <c r="F295" s="34"/>
      <c r="G295" s="92"/>
      <c r="H295" s="92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92"/>
      <c r="D296" s="28"/>
      <c r="E296" s="28"/>
      <c r="F296" s="34"/>
      <c r="G296" s="92"/>
      <c r="H296" s="92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92"/>
      <c r="D297" s="28"/>
      <c r="E297" s="28"/>
      <c r="F297" s="34"/>
      <c r="G297" s="92"/>
      <c r="H297" s="92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92"/>
      <c r="D298" s="28"/>
      <c r="E298" s="28"/>
      <c r="F298" s="34"/>
      <c r="G298" s="92"/>
      <c r="H298" s="92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92"/>
      <c r="D299" s="28"/>
      <c r="E299" s="28"/>
      <c r="F299" s="34"/>
      <c r="G299" s="92"/>
      <c r="H299" s="92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92"/>
      <c r="D300" s="28"/>
      <c r="E300" s="28"/>
      <c r="F300" s="34"/>
      <c r="G300" s="92"/>
      <c r="H300" s="92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92"/>
      <c r="D301" s="28"/>
      <c r="E301" s="28"/>
      <c r="F301" s="34"/>
      <c r="G301" s="92"/>
      <c r="H301" s="92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92"/>
      <c r="D302" s="28"/>
      <c r="E302" s="28"/>
      <c r="F302" s="34"/>
      <c r="G302" s="92"/>
      <c r="H302" s="92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92"/>
      <c r="D303" s="28"/>
      <c r="E303" s="28"/>
      <c r="F303" s="34"/>
      <c r="G303" s="92"/>
      <c r="H303" s="92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92"/>
      <c r="D304" s="28"/>
      <c r="E304" s="28"/>
      <c r="F304" s="34"/>
      <c r="G304" s="92"/>
      <c r="H304" s="92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92"/>
      <c r="D305" s="28"/>
      <c r="E305" s="28"/>
      <c r="F305" s="34"/>
      <c r="G305" s="92"/>
      <c r="H305" s="92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92"/>
      <c r="D306" s="28"/>
      <c r="E306" s="28"/>
      <c r="F306" s="34"/>
      <c r="G306" s="92"/>
      <c r="H306" s="92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92"/>
      <c r="D307" s="28"/>
      <c r="E307" s="28"/>
      <c r="F307" s="34"/>
      <c r="G307" s="92"/>
      <c r="H307" s="92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92"/>
      <c r="D308" s="28"/>
      <c r="E308" s="28"/>
      <c r="F308" s="34"/>
      <c r="G308" s="92"/>
      <c r="H308" s="92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92"/>
      <c r="D309" s="28"/>
      <c r="E309" s="28"/>
      <c r="F309" s="34"/>
      <c r="G309" s="92"/>
      <c r="H309" s="92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92"/>
      <c r="D310" s="28"/>
      <c r="E310" s="28"/>
      <c r="F310" s="34"/>
      <c r="G310" s="92"/>
      <c r="H310" s="92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92"/>
      <c r="D311" s="28"/>
      <c r="E311" s="28"/>
      <c r="F311" s="34"/>
      <c r="G311" s="92"/>
      <c r="H311" s="92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92"/>
      <c r="D312" s="28"/>
      <c r="E312" s="28"/>
      <c r="F312" s="34"/>
      <c r="G312" s="92"/>
      <c r="H312" s="92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92"/>
      <c r="D313" s="28"/>
      <c r="E313" s="28"/>
      <c r="F313" s="34"/>
      <c r="G313" s="92"/>
      <c r="H313" s="92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92"/>
      <c r="D314" s="28"/>
      <c r="E314" s="28"/>
      <c r="F314" s="34"/>
      <c r="G314" s="92"/>
      <c r="H314" s="92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92"/>
      <c r="D315" s="28"/>
      <c r="E315" s="28"/>
      <c r="F315" s="34"/>
      <c r="G315" s="92"/>
      <c r="H315" s="92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92"/>
      <c r="D316" s="28"/>
      <c r="E316" s="28"/>
      <c r="F316" s="34"/>
      <c r="G316" s="92"/>
      <c r="H316" s="92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92"/>
      <c r="D317" s="28"/>
      <c r="E317" s="28"/>
      <c r="F317" s="34"/>
      <c r="G317" s="92"/>
      <c r="H317" s="92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92"/>
      <c r="D318" s="28"/>
      <c r="E318" s="28"/>
      <c r="F318" s="34"/>
      <c r="G318" s="92"/>
      <c r="H318" s="92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92"/>
      <c r="D319" s="28"/>
      <c r="E319" s="28"/>
      <c r="F319" s="34"/>
      <c r="G319" s="92"/>
      <c r="H319" s="92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92"/>
      <c r="D320" s="28"/>
      <c r="E320" s="28"/>
      <c r="F320" s="34"/>
      <c r="G320" s="92"/>
      <c r="H320" s="92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92"/>
      <c r="D321" s="28"/>
      <c r="E321" s="28"/>
      <c r="F321" s="34"/>
      <c r="G321" s="92"/>
      <c r="H321" s="92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92"/>
      <c r="D322" s="28"/>
      <c r="E322" s="28"/>
      <c r="F322" s="34"/>
      <c r="G322" s="92"/>
      <c r="H322" s="92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92"/>
      <c r="D323" s="28"/>
      <c r="E323" s="28"/>
      <c r="F323" s="34"/>
      <c r="G323" s="92"/>
      <c r="H323" s="92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92"/>
      <c r="D324" s="28"/>
      <c r="E324" s="28"/>
      <c r="F324" s="34"/>
      <c r="G324" s="92"/>
      <c r="H324" s="92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92"/>
      <c r="D325" s="28"/>
      <c r="E325" s="28"/>
      <c r="F325" s="34"/>
      <c r="G325" s="92"/>
      <c r="H325" s="92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92"/>
      <c r="D326" s="28"/>
      <c r="E326" s="28"/>
      <c r="F326" s="34"/>
      <c r="G326" s="92"/>
      <c r="H326" s="92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92"/>
      <c r="D327" s="28"/>
      <c r="E327" s="28"/>
      <c r="F327" s="34"/>
      <c r="G327" s="92"/>
      <c r="H327" s="92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92"/>
      <c r="D328" s="28"/>
      <c r="E328" s="28"/>
      <c r="F328" s="34"/>
      <c r="G328" s="92"/>
      <c r="H328" s="92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92"/>
      <c r="D329" s="28"/>
      <c r="E329" s="28"/>
      <c r="F329" s="34"/>
      <c r="G329" s="92"/>
      <c r="H329" s="92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92"/>
      <c r="D330" s="28"/>
      <c r="E330" s="28"/>
      <c r="F330" s="34"/>
      <c r="G330" s="92"/>
      <c r="H330" s="92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92"/>
      <c r="D331" s="28"/>
      <c r="E331" s="28"/>
      <c r="F331" s="34"/>
      <c r="G331" s="92"/>
      <c r="H331" s="92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92"/>
      <c r="D332" s="28"/>
      <c r="E332" s="28"/>
      <c r="F332" s="34"/>
      <c r="G332" s="92"/>
      <c r="H332" s="92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92"/>
      <c r="D333" s="28"/>
      <c r="E333" s="28"/>
      <c r="F333" s="34"/>
      <c r="G333" s="92"/>
      <c r="H333" s="92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92"/>
      <c r="D334" s="28"/>
      <c r="E334" s="28"/>
      <c r="F334" s="34"/>
      <c r="G334" s="92"/>
      <c r="H334" s="92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92"/>
      <c r="D335" s="28"/>
      <c r="E335" s="28"/>
      <c r="F335" s="34"/>
      <c r="G335" s="92"/>
      <c r="H335" s="92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92"/>
      <c r="D336" s="28"/>
      <c r="E336" s="28"/>
      <c r="F336" s="34"/>
      <c r="G336" s="92"/>
      <c r="H336" s="92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92"/>
      <c r="D337" s="28"/>
      <c r="E337" s="28"/>
      <c r="F337" s="34"/>
      <c r="G337" s="92"/>
      <c r="H337" s="92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92"/>
      <c r="D338" s="28"/>
      <c r="E338" s="28"/>
      <c r="F338" s="34"/>
      <c r="G338" s="92"/>
      <c r="H338" s="92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92"/>
      <c r="D339" s="28"/>
      <c r="E339" s="28"/>
      <c r="F339" s="34"/>
      <c r="G339" s="92"/>
      <c r="H339" s="92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92"/>
      <c r="D340" s="28"/>
      <c r="E340" s="28"/>
      <c r="F340" s="34"/>
      <c r="G340" s="92"/>
      <c r="H340" s="92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92"/>
      <c r="D341" s="28"/>
      <c r="E341" s="28"/>
      <c r="F341" s="34"/>
      <c r="G341" s="92"/>
      <c r="H341" s="92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92"/>
      <c r="D342" s="28"/>
      <c r="E342" s="28"/>
      <c r="F342" s="34"/>
      <c r="G342" s="92"/>
      <c r="H342" s="92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92"/>
      <c r="D343" s="28"/>
      <c r="E343" s="28"/>
      <c r="F343" s="34"/>
      <c r="G343" s="92"/>
      <c r="H343" s="92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92"/>
      <c r="D344" s="28"/>
      <c r="E344" s="28"/>
      <c r="F344" s="34"/>
      <c r="G344" s="92"/>
      <c r="H344" s="92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92"/>
      <c r="D345" s="28"/>
      <c r="E345" s="28"/>
      <c r="F345" s="34"/>
      <c r="G345" s="92"/>
      <c r="H345" s="92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92"/>
      <c r="D346" s="28"/>
      <c r="E346" s="28"/>
      <c r="F346" s="34"/>
      <c r="G346" s="92"/>
      <c r="H346" s="92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92"/>
      <c r="D347" s="28"/>
      <c r="E347" s="28"/>
      <c r="F347" s="34"/>
      <c r="G347" s="92"/>
      <c r="H347" s="92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92"/>
      <c r="D348" s="28"/>
      <c r="E348" s="28"/>
      <c r="F348" s="34"/>
      <c r="G348" s="92"/>
      <c r="H348" s="92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92"/>
      <c r="D349" s="28"/>
      <c r="E349" s="28"/>
      <c r="F349" s="34"/>
      <c r="G349" s="92"/>
      <c r="H349" s="92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92"/>
      <c r="D350" s="28"/>
      <c r="E350" s="28"/>
      <c r="F350" s="34"/>
      <c r="G350" s="92"/>
      <c r="H350" s="92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92"/>
      <c r="D351" s="28"/>
      <c r="E351" s="28"/>
      <c r="F351" s="34"/>
      <c r="G351" s="92"/>
      <c r="H351" s="92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92"/>
      <c r="D352" s="28"/>
      <c r="E352" s="28"/>
      <c r="F352" s="34"/>
      <c r="G352" s="92"/>
      <c r="H352" s="92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92"/>
      <c r="D353" s="28"/>
      <c r="E353" s="28"/>
      <c r="F353" s="34"/>
      <c r="G353" s="92"/>
      <c r="H353" s="92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92"/>
      <c r="D354" s="28"/>
      <c r="E354" s="28"/>
      <c r="F354" s="34"/>
      <c r="G354" s="92"/>
      <c r="H354" s="92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92"/>
      <c r="D355" s="28"/>
      <c r="E355" s="28"/>
      <c r="F355" s="34"/>
      <c r="G355" s="92"/>
      <c r="H355" s="92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92"/>
      <c r="D356" s="28"/>
      <c r="E356" s="28"/>
      <c r="F356" s="34"/>
      <c r="G356" s="92"/>
      <c r="H356" s="92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92"/>
      <c r="D357" s="28"/>
      <c r="E357" s="28"/>
      <c r="F357" s="34"/>
      <c r="G357" s="92"/>
      <c r="H357" s="92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92"/>
      <c r="D358" s="28"/>
      <c r="E358" s="28"/>
      <c r="F358" s="34"/>
      <c r="G358" s="92"/>
      <c r="H358" s="92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92"/>
      <c r="D359" s="28"/>
      <c r="E359" s="28"/>
      <c r="F359" s="34"/>
      <c r="G359" s="92"/>
      <c r="H359" s="92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92"/>
      <c r="D360" s="28"/>
      <c r="E360" s="28"/>
      <c r="F360" s="34"/>
      <c r="G360" s="92"/>
      <c r="H360" s="92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92"/>
      <c r="D361" s="28"/>
      <c r="E361" s="28"/>
      <c r="F361" s="34"/>
      <c r="G361" s="92"/>
      <c r="H361" s="92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92"/>
      <c r="D362" s="28"/>
      <c r="E362" s="28"/>
      <c r="F362" s="34"/>
      <c r="G362" s="92"/>
      <c r="H362" s="92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92"/>
      <c r="D363" s="28"/>
      <c r="E363" s="28"/>
      <c r="F363" s="34"/>
      <c r="G363" s="92"/>
      <c r="H363" s="92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92"/>
      <c r="D364" s="28"/>
      <c r="E364" s="28"/>
      <c r="F364" s="34"/>
      <c r="G364" s="92"/>
      <c r="H364" s="92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92"/>
      <c r="D365" s="28"/>
      <c r="E365" s="28"/>
      <c r="F365" s="34"/>
      <c r="G365" s="92"/>
      <c r="H365" s="92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92"/>
      <c r="D366" s="28"/>
      <c r="E366" s="28"/>
      <c r="F366" s="34"/>
      <c r="G366" s="92"/>
      <c r="H366" s="92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92"/>
      <c r="D367" s="28"/>
      <c r="E367" s="28"/>
      <c r="F367" s="34"/>
      <c r="G367" s="92"/>
      <c r="H367" s="92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92"/>
      <c r="D368" s="28"/>
      <c r="E368" s="28"/>
      <c r="F368" s="34"/>
      <c r="G368" s="92"/>
      <c r="H368" s="92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92"/>
      <c r="D369" s="28"/>
      <c r="E369" s="28"/>
      <c r="F369" s="34"/>
      <c r="G369" s="92"/>
      <c r="H369" s="92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92"/>
      <c r="D370" s="28"/>
      <c r="E370" s="28"/>
      <c r="F370" s="34"/>
      <c r="G370" s="92"/>
      <c r="H370" s="92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92"/>
      <c r="D371" s="28"/>
      <c r="E371" s="28"/>
      <c r="F371" s="34"/>
      <c r="G371" s="92"/>
      <c r="H371" s="92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92"/>
      <c r="D372" s="28"/>
      <c r="E372" s="28"/>
      <c r="F372" s="34"/>
      <c r="G372" s="92"/>
      <c r="H372" s="92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92"/>
      <c r="D373" s="28"/>
      <c r="E373" s="28"/>
      <c r="F373" s="34"/>
      <c r="G373" s="92"/>
      <c r="H373" s="92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92"/>
      <c r="D374" s="28"/>
      <c r="E374" s="28"/>
      <c r="F374" s="34"/>
      <c r="G374" s="92"/>
      <c r="H374" s="92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92"/>
      <c r="D375" s="28"/>
      <c r="E375" s="28"/>
      <c r="F375" s="34"/>
      <c r="G375" s="92"/>
      <c r="H375" s="92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92"/>
      <c r="D376" s="28"/>
      <c r="E376" s="28"/>
      <c r="F376" s="34"/>
      <c r="G376" s="92"/>
      <c r="H376" s="92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92"/>
      <c r="D377" s="28"/>
      <c r="E377" s="28"/>
      <c r="F377" s="34"/>
      <c r="G377" s="92"/>
      <c r="H377" s="92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92"/>
      <c r="D378" s="28"/>
      <c r="E378" s="28"/>
      <c r="F378" s="34"/>
      <c r="G378" s="92"/>
      <c r="H378" s="92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92"/>
      <c r="D379" s="28"/>
      <c r="E379" s="28"/>
      <c r="F379" s="34"/>
      <c r="G379" s="92"/>
      <c r="H379" s="92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92"/>
      <c r="D380" s="28"/>
      <c r="E380" s="28"/>
      <c r="F380" s="34"/>
      <c r="G380" s="92"/>
      <c r="H380" s="92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92"/>
      <c r="D381" s="28"/>
      <c r="E381" s="28"/>
      <c r="F381" s="34"/>
      <c r="G381" s="92"/>
      <c r="H381" s="92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92"/>
      <c r="D382" s="28"/>
      <c r="E382" s="28"/>
      <c r="F382" s="34"/>
      <c r="G382" s="92"/>
      <c r="H382" s="92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92"/>
      <c r="D383" s="28"/>
      <c r="E383" s="28"/>
      <c r="F383" s="34"/>
      <c r="G383" s="92"/>
      <c r="H383" s="92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92"/>
      <c r="D384" s="28"/>
      <c r="E384" s="28"/>
      <c r="F384" s="34"/>
      <c r="G384" s="92"/>
      <c r="H384" s="92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92"/>
      <c r="D385" s="28"/>
      <c r="E385" s="28"/>
      <c r="F385" s="34"/>
      <c r="G385" s="92"/>
      <c r="H385" s="92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92"/>
      <c r="D386" s="28"/>
      <c r="E386" s="28"/>
      <c r="F386" s="34"/>
      <c r="G386" s="92"/>
      <c r="H386" s="92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92"/>
      <c r="D387" s="28"/>
      <c r="E387" s="28"/>
      <c r="F387" s="34"/>
      <c r="G387" s="92"/>
      <c r="H387" s="92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92"/>
      <c r="D388" s="28"/>
      <c r="E388" s="28"/>
      <c r="F388" s="34"/>
      <c r="G388" s="92"/>
      <c r="H388" s="92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92"/>
      <c r="D389" s="28"/>
      <c r="E389" s="28"/>
      <c r="F389" s="34"/>
      <c r="G389" s="92"/>
      <c r="H389" s="92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92"/>
      <c r="D390" s="28"/>
      <c r="E390" s="28"/>
      <c r="F390" s="34"/>
      <c r="G390" s="92"/>
      <c r="H390" s="92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92"/>
      <c r="D391" s="28"/>
      <c r="E391" s="28"/>
      <c r="F391" s="34"/>
      <c r="G391" s="92"/>
      <c r="H391" s="92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92"/>
      <c r="D392" s="28"/>
      <c r="E392" s="28"/>
      <c r="F392" s="34"/>
      <c r="G392" s="92"/>
      <c r="H392" s="92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92"/>
      <c r="D393" s="28"/>
      <c r="E393" s="28"/>
      <c r="F393" s="34"/>
      <c r="G393" s="92"/>
      <c r="H393" s="92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92"/>
      <c r="D394" s="28"/>
      <c r="E394" s="28"/>
      <c r="F394" s="34"/>
      <c r="G394" s="92"/>
      <c r="H394" s="92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92"/>
      <c r="D395" s="28"/>
      <c r="E395" s="28"/>
      <c r="F395" s="34"/>
      <c r="G395" s="92"/>
      <c r="H395" s="92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92"/>
      <c r="D396" s="28"/>
      <c r="E396" s="28"/>
      <c r="F396" s="34"/>
      <c r="G396" s="92"/>
      <c r="H396" s="92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92"/>
      <c r="D397" s="28"/>
      <c r="E397" s="28"/>
      <c r="F397" s="34"/>
      <c r="G397" s="92"/>
      <c r="H397" s="92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92"/>
      <c r="D398" s="28"/>
      <c r="E398" s="28"/>
      <c r="F398" s="34"/>
      <c r="G398" s="92"/>
      <c r="H398" s="92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92"/>
      <c r="D399" s="28"/>
      <c r="E399" s="28"/>
      <c r="F399" s="34"/>
      <c r="G399" s="92"/>
      <c r="H399" s="92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92"/>
      <c r="D400" s="28"/>
      <c r="E400" s="28"/>
      <c r="F400" s="34"/>
      <c r="G400" s="92"/>
      <c r="H400" s="92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92"/>
      <c r="D401" s="28"/>
      <c r="E401" s="28"/>
      <c r="F401" s="34"/>
      <c r="G401" s="92"/>
      <c r="H401" s="92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92"/>
      <c r="D402" s="28"/>
      <c r="E402" s="28"/>
      <c r="F402" s="34"/>
      <c r="G402" s="92"/>
      <c r="H402" s="92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92"/>
      <c r="D403" s="28"/>
      <c r="E403" s="28"/>
      <c r="F403" s="34"/>
      <c r="G403" s="92"/>
      <c r="H403" s="92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92"/>
      <c r="D404" s="28"/>
      <c r="E404" s="28"/>
      <c r="F404" s="34"/>
      <c r="G404" s="92"/>
      <c r="H404" s="92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92"/>
      <c r="D405" s="28"/>
      <c r="E405" s="28"/>
      <c r="F405" s="34"/>
      <c r="G405" s="92"/>
      <c r="H405" s="92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92"/>
      <c r="D406" s="28"/>
      <c r="E406" s="28"/>
      <c r="F406" s="34"/>
      <c r="G406" s="92"/>
      <c r="H406" s="92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92"/>
      <c r="D407" s="28"/>
      <c r="E407" s="28"/>
      <c r="F407" s="34"/>
      <c r="G407" s="92"/>
      <c r="H407" s="92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92"/>
      <c r="D408" s="28"/>
      <c r="E408" s="28"/>
      <c r="F408" s="34"/>
      <c r="G408" s="92"/>
      <c r="H408" s="92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92"/>
      <c r="D409" s="28"/>
      <c r="E409" s="28"/>
      <c r="F409" s="34"/>
      <c r="G409" s="92"/>
      <c r="H409" s="92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92"/>
      <c r="D410" s="28"/>
      <c r="E410" s="28"/>
      <c r="F410" s="34"/>
      <c r="G410" s="92"/>
      <c r="H410" s="92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92"/>
      <c r="D411" s="28"/>
      <c r="E411" s="28"/>
      <c r="F411" s="34"/>
      <c r="G411" s="92"/>
      <c r="H411" s="92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92"/>
      <c r="D412" s="28"/>
      <c r="E412" s="28"/>
      <c r="F412" s="34"/>
      <c r="G412" s="92"/>
      <c r="H412" s="92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92"/>
      <c r="D413" s="28"/>
      <c r="E413" s="28"/>
      <c r="F413" s="34"/>
      <c r="G413" s="92"/>
      <c r="H413" s="92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92"/>
      <c r="D414" s="28"/>
      <c r="E414" s="28"/>
      <c r="F414" s="34"/>
      <c r="G414" s="92"/>
      <c r="H414" s="92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92"/>
      <c r="D415" s="28"/>
      <c r="E415" s="28"/>
      <c r="F415" s="34"/>
      <c r="G415" s="92"/>
      <c r="H415" s="92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92"/>
      <c r="D416" s="28"/>
      <c r="E416" s="28"/>
      <c r="F416" s="34"/>
      <c r="G416" s="92"/>
      <c r="H416" s="92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92"/>
      <c r="D417" s="28"/>
      <c r="E417" s="28"/>
      <c r="F417" s="34"/>
      <c r="G417" s="92"/>
      <c r="H417" s="92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92"/>
      <c r="D418" s="28"/>
      <c r="E418" s="28"/>
      <c r="F418" s="34"/>
      <c r="G418" s="92"/>
      <c r="H418" s="92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92"/>
      <c r="D419" s="28"/>
      <c r="E419" s="28"/>
      <c r="F419" s="34"/>
      <c r="G419" s="92"/>
      <c r="H419" s="92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92"/>
      <c r="D420" s="28"/>
      <c r="E420" s="28"/>
      <c r="F420" s="34"/>
      <c r="G420" s="92"/>
      <c r="H420" s="92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92"/>
      <c r="D421" s="28"/>
      <c r="E421" s="28"/>
      <c r="F421" s="34"/>
      <c r="G421" s="92"/>
      <c r="H421" s="92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92"/>
      <c r="D422" s="28"/>
      <c r="E422" s="28"/>
      <c r="F422" s="34"/>
      <c r="G422" s="92"/>
      <c r="H422" s="92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92"/>
      <c r="D423" s="28"/>
      <c r="E423" s="28"/>
      <c r="F423" s="34"/>
      <c r="G423" s="92"/>
      <c r="H423" s="92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92"/>
      <c r="D424" s="28"/>
      <c r="E424" s="28"/>
      <c r="F424" s="34"/>
      <c r="G424" s="92"/>
      <c r="H424" s="92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92"/>
      <c r="D425" s="28"/>
      <c r="E425" s="28"/>
      <c r="F425" s="34"/>
      <c r="G425" s="92"/>
      <c r="H425" s="92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92"/>
      <c r="D426" s="28"/>
      <c r="E426" s="28"/>
      <c r="F426" s="34"/>
      <c r="G426" s="92"/>
      <c r="H426" s="92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92"/>
      <c r="D427" s="28"/>
      <c r="E427" s="28"/>
      <c r="F427" s="34"/>
      <c r="G427" s="92"/>
      <c r="H427" s="92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92"/>
      <c r="D428" s="28"/>
      <c r="E428" s="28"/>
      <c r="F428" s="34"/>
      <c r="G428" s="92"/>
      <c r="H428" s="92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92"/>
      <c r="D429" s="28"/>
      <c r="E429" s="28"/>
      <c r="F429" s="34"/>
      <c r="G429" s="92"/>
      <c r="H429" s="92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92"/>
      <c r="D430" s="28"/>
      <c r="E430" s="28"/>
      <c r="F430" s="34"/>
      <c r="G430" s="92"/>
      <c r="H430" s="92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92"/>
      <c r="D431" s="28"/>
      <c r="E431" s="28"/>
      <c r="F431" s="34"/>
      <c r="G431" s="92"/>
      <c r="H431" s="92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92"/>
      <c r="D432" s="28"/>
      <c r="E432" s="28"/>
      <c r="F432" s="34"/>
      <c r="G432" s="92"/>
      <c r="H432" s="92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92"/>
      <c r="D433" s="28"/>
      <c r="E433" s="28"/>
      <c r="F433" s="34"/>
      <c r="G433" s="92"/>
      <c r="H433" s="92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92"/>
      <c r="D434" s="28"/>
      <c r="E434" s="28"/>
      <c r="F434" s="34"/>
      <c r="G434" s="92"/>
      <c r="H434" s="92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92"/>
      <c r="D435" s="28"/>
      <c r="E435" s="28"/>
      <c r="F435" s="34"/>
      <c r="G435" s="92"/>
      <c r="H435" s="92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92"/>
      <c r="D436" s="28"/>
      <c r="E436" s="28"/>
      <c r="F436" s="34"/>
      <c r="G436" s="92"/>
      <c r="H436" s="92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92"/>
      <c r="D437" s="28"/>
      <c r="E437" s="28"/>
      <c r="F437" s="34"/>
      <c r="G437" s="92"/>
      <c r="H437" s="92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92"/>
      <c r="D438" s="28"/>
      <c r="E438" s="28"/>
      <c r="F438" s="34"/>
      <c r="G438" s="92"/>
      <c r="H438" s="92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92"/>
      <c r="D439" s="28"/>
      <c r="E439" s="28"/>
      <c r="F439" s="34"/>
      <c r="G439" s="92"/>
      <c r="H439" s="92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92"/>
      <c r="D440" s="28"/>
      <c r="E440" s="28"/>
      <c r="F440" s="34"/>
      <c r="G440" s="92"/>
      <c r="H440" s="92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92"/>
      <c r="D441" s="28"/>
      <c r="E441" s="28"/>
      <c r="F441" s="34"/>
      <c r="G441" s="92"/>
      <c r="H441" s="92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92"/>
      <c r="D442" s="28"/>
      <c r="E442" s="28"/>
      <c r="F442" s="34"/>
      <c r="G442" s="92"/>
      <c r="H442" s="92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92"/>
      <c r="D443" s="28"/>
      <c r="E443" s="28"/>
      <c r="F443" s="34"/>
      <c r="G443" s="92"/>
      <c r="H443" s="92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92"/>
      <c r="D444" s="28"/>
      <c r="E444" s="28"/>
      <c r="F444" s="34"/>
      <c r="G444" s="92"/>
      <c r="H444" s="92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92"/>
      <c r="D445" s="28"/>
      <c r="E445" s="28"/>
      <c r="F445" s="34"/>
      <c r="G445" s="92"/>
      <c r="H445" s="92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92"/>
      <c r="D446" s="28"/>
      <c r="E446" s="28"/>
      <c r="F446" s="34"/>
      <c r="G446" s="92"/>
      <c r="H446" s="92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92"/>
      <c r="D447" s="28"/>
      <c r="E447" s="28"/>
      <c r="F447" s="34"/>
      <c r="G447" s="92"/>
      <c r="H447" s="92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92"/>
      <c r="D448" s="28"/>
      <c r="E448" s="28"/>
      <c r="F448" s="34"/>
      <c r="G448" s="92"/>
      <c r="H448" s="92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92"/>
      <c r="D449" s="28"/>
      <c r="E449" s="28"/>
      <c r="F449" s="34"/>
      <c r="G449" s="92"/>
      <c r="H449" s="92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92"/>
      <c r="D450" s="28"/>
      <c r="E450" s="28"/>
      <c r="F450" s="34"/>
      <c r="G450" s="92"/>
      <c r="H450" s="92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92"/>
      <c r="D451" s="28"/>
      <c r="E451" s="28"/>
      <c r="F451" s="34"/>
      <c r="G451" s="92"/>
      <c r="H451" s="92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92"/>
      <c r="D452" s="28"/>
      <c r="E452" s="28"/>
      <c r="F452" s="34"/>
      <c r="G452" s="92"/>
      <c r="H452" s="92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92"/>
      <c r="D453" s="28"/>
      <c r="E453" s="28"/>
      <c r="F453" s="34"/>
      <c r="G453" s="92"/>
      <c r="H453" s="92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92"/>
      <c r="D454" s="28"/>
      <c r="E454" s="28"/>
      <c r="F454" s="34"/>
      <c r="G454" s="92"/>
      <c r="H454" s="92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92"/>
      <c r="D455" s="28"/>
      <c r="E455" s="28"/>
      <c r="F455" s="34"/>
      <c r="G455" s="92"/>
      <c r="H455" s="92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92"/>
      <c r="D456" s="28"/>
      <c r="E456" s="28"/>
      <c r="F456" s="34"/>
      <c r="G456" s="92"/>
      <c r="H456" s="92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92"/>
      <c r="D457" s="28"/>
      <c r="E457" s="28"/>
      <c r="F457" s="34"/>
      <c r="G457" s="92"/>
      <c r="H457" s="92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92"/>
      <c r="D458" s="28"/>
      <c r="E458" s="28"/>
      <c r="F458" s="34"/>
      <c r="G458" s="92"/>
      <c r="H458" s="92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92"/>
      <c r="D459" s="28"/>
      <c r="E459" s="28"/>
      <c r="F459" s="34"/>
      <c r="G459" s="92"/>
      <c r="H459" s="92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92"/>
      <c r="D460" s="28"/>
      <c r="E460" s="28"/>
      <c r="F460" s="34"/>
      <c r="G460" s="92"/>
      <c r="H460" s="92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92"/>
      <c r="D461" s="28"/>
      <c r="E461" s="28"/>
      <c r="F461" s="34"/>
      <c r="G461" s="92"/>
      <c r="H461" s="92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92"/>
      <c r="D462" s="28"/>
      <c r="E462" s="28"/>
      <c r="F462" s="34"/>
      <c r="G462" s="92"/>
      <c r="H462" s="92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92"/>
      <c r="D463" s="28"/>
      <c r="E463" s="28"/>
      <c r="F463" s="34"/>
      <c r="G463" s="92"/>
      <c r="H463" s="92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92"/>
      <c r="D464" s="28"/>
      <c r="E464" s="28"/>
      <c r="F464" s="34"/>
      <c r="G464" s="92"/>
      <c r="H464" s="92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92"/>
      <c r="D465" s="28"/>
      <c r="E465" s="28"/>
      <c r="F465" s="34"/>
      <c r="G465" s="92"/>
      <c r="H465" s="92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92"/>
      <c r="D466" s="28"/>
      <c r="E466" s="28"/>
      <c r="F466" s="34"/>
      <c r="G466" s="92"/>
      <c r="H466" s="92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92"/>
      <c r="D467" s="28"/>
      <c r="E467" s="28"/>
      <c r="F467" s="34"/>
      <c r="G467" s="92"/>
      <c r="H467" s="92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92"/>
      <c r="D468" s="28"/>
      <c r="E468" s="28"/>
      <c r="F468" s="34"/>
      <c r="G468" s="92"/>
      <c r="H468" s="92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92"/>
      <c r="D469" s="28"/>
      <c r="E469" s="28"/>
      <c r="F469" s="34"/>
      <c r="G469" s="92"/>
      <c r="H469" s="92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92"/>
      <c r="D470" s="28"/>
      <c r="E470" s="28"/>
      <c r="F470" s="34"/>
      <c r="G470" s="92"/>
      <c r="H470" s="92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92"/>
      <c r="D471" s="28"/>
      <c r="E471" s="28"/>
      <c r="F471" s="34"/>
      <c r="G471" s="92"/>
      <c r="H471" s="92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92"/>
      <c r="D472" s="28"/>
      <c r="E472" s="28"/>
      <c r="F472" s="34"/>
      <c r="G472" s="92"/>
      <c r="H472" s="92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92"/>
      <c r="D473" s="28"/>
      <c r="E473" s="28"/>
      <c r="F473" s="34"/>
      <c r="G473" s="92"/>
      <c r="H473" s="92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92"/>
      <c r="D474" s="28"/>
      <c r="E474" s="28"/>
      <c r="F474" s="34"/>
      <c r="G474" s="92"/>
      <c r="H474" s="92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92"/>
      <c r="D475" s="28"/>
      <c r="E475" s="28"/>
      <c r="F475" s="34"/>
      <c r="G475" s="92"/>
      <c r="H475" s="92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92"/>
      <c r="D476" s="28"/>
      <c r="E476" s="28"/>
      <c r="F476" s="34"/>
      <c r="G476" s="92"/>
      <c r="H476" s="92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92"/>
      <c r="D477" s="28"/>
      <c r="E477" s="28"/>
      <c r="F477" s="34"/>
      <c r="G477" s="92"/>
      <c r="H477" s="92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92"/>
      <c r="D478" s="28"/>
      <c r="E478" s="28"/>
      <c r="F478" s="34"/>
      <c r="G478" s="92"/>
      <c r="H478" s="92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92"/>
      <c r="D479" s="28"/>
      <c r="E479" s="28"/>
      <c r="F479" s="34"/>
      <c r="G479" s="92"/>
      <c r="H479" s="92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92"/>
      <c r="D480" s="28"/>
      <c r="E480" s="28"/>
      <c r="F480" s="34"/>
      <c r="G480" s="92"/>
      <c r="H480" s="92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92"/>
      <c r="D481" s="28"/>
      <c r="E481" s="28"/>
      <c r="F481" s="34"/>
      <c r="G481" s="92"/>
      <c r="H481" s="92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92"/>
      <c r="D482" s="28"/>
      <c r="E482" s="28"/>
      <c r="F482" s="34"/>
      <c r="G482" s="92"/>
      <c r="H482" s="92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92"/>
      <c r="D483" s="28"/>
      <c r="E483" s="28"/>
      <c r="F483" s="34"/>
      <c r="G483" s="92"/>
      <c r="H483" s="92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92"/>
      <c r="D484" s="28"/>
      <c r="E484" s="28"/>
      <c r="F484" s="34"/>
      <c r="G484" s="92"/>
      <c r="H484" s="92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92"/>
      <c r="D485" s="28"/>
      <c r="E485" s="28"/>
      <c r="F485" s="34"/>
      <c r="G485" s="92"/>
      <c r="H485" s="92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92"/>
      <c r="D486" s="28"/>
      <c r="E486" s="28"/>
      <c r="F486" s="34"/>
      <c r="G486" s="92"/>
      <c r="H486" s="92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92"/>
      <c r="D487" s="28"/>
      <c r="E487" s="28"/>
      <c r="F487" s="34"/>
      <c r="G487" s="92"/>
      <c r="H487" s="92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92"/>
      <c r="D488" s="28"/>
      <c r="E488" s="28"/>
      <c r="F488" s="34"/>
      <c r="G488" s="92"/>
      <c r="H488" s="92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92"/>
      <c r="D489" s="28"/>
      <c r="E489" s="28"/>
      <c r="F489" s="34"/>
      <c r="G489" s="92"/>
      <c r="H489" s="92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92"/>
      <c r="D490" s="28"/>
      <c r="E490" s="28"/>
      <c r="F490" s="34"/>
      <c r="G490" s="92"/>
      <c r="H490" s="92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92"/>
      <c r="D491" s="28"/>
      <c r="E491" s="28"/>
      <c r="F491" s="34"/>
      <c r="G491" s="92"/>
      <c r="H491" s="92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92"/>
      <c r="D492" s="28"/>
      <c r="E492" s="28"/>
      <c r="F492" s="34"/>
      <c r="G492" s="92"/>
      <c r="H492" s="92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92"/>
      <c r="D493" s="28"/>
      <c r="E493" s="28"/>
      <c r="F493" s="34"/>
      <c r="G493" s="92"/>
      <c r="H493" s="92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92"/>
      <c r="D494" s="28"/>
      <c r="E494" s="28"/>
      <c r="F494" s="34"/>
      <c r="G494" s="92"/>
      <c r="H494" s="92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92"/>
      <c r="D495" s="28"/>
      <c r="E495" s="28"/>
      <c r="F495" s="34"/>
      <c r="G495" s="92"/>
      <c r="H495" s="92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92"/>
      <c r="D496" s="28"/>
      <c r="E496" s="28"/>
      <c r="F496" s="34"/>
      <c r="G496" s="92"/>
      <c r="H496" s="92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92"/>
      <c r="D497" s="28"/>
      <c r="E497" s="28"/>
      <c r="F497" s="34"/>
      <c r="G497" s="92"/>
      <c r="H497" s="92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92"/>
      <c r="D498" s="28"/>
      <c r="E498" s="28"/>
      <c r="F498" s="34"/>
      <c r="G498" s="92"/>
      <c r="H498" s="92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92"/>
      <c r="D499" s="28"/>
      <c r="E499" s="28"/>
      <c r="F499" s="34"/>
      <c r="G499" s="92"/>
      <c r="H499" s="92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92"/>
      <c r="D500" s="28"/>
      <c r="E500" s="28"/>
      <c r="F500" s="34"/>
      <c r="G500" s="92"/>
      <c r="H500" s="92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92"/>
      <c r="D501" s="28"/>
      <c r="E501" s="28"/>
      <c r="F501" s="34"/>
      <c r="G501" s="92"/>
      <c r="H501" s="92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92"/>
      <c r="D502" s="28"/>
      <c r="E502" s="28"/>
      <c r="F502" s="34"/>
      <c r="G502" s="92"/>
      <c r="H502" s="92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92"/>
      <c r="D503" s="28"/>
      <c r="E503" s="28"/>
      <c r="F503" s="34"/>
      <c r="G503" s="92"/>
      <c r="H503" s="92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92"/>
      <c r="D504" s="28"/>
      <c r="E504" s="28"/>
      <c r="F504" s="34"/>
      <c r="G504" s="92"/>
      <c r="H504" s="92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92"/>
      <c r="D505" s="28"/>
      <c r="E505" s="28"/>
      <c r="F505" s="34"/>
      <c r="G505" s="92"/>
      <c r="H505" s="92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92"/>
      <c r="D506" s="28"/>
      <c r="E506" s="28"/>
      <c r="F506" s="34"/>
      <c r="G506" s="92"/>
      <c r="H506" s="92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92"/>
      <c r="D507" s="28"/>
      <c r="E507" s="28"/>
      <c r="F507" s="34"/>
      <c r="G507" s="92"/>
      <c r="H507" s="92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92"/>
      <c r="D508" s="28"/>
      <c r="E508" s="28"/>
      <c r="F508" s="34"/>
      <c r="G508" s="92"/>
      <c r="H508" s="92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92"/>
      <c r="D509" s="28"/>
      <c r="E509" s="28"/>
      <c r="F509" s="34"/>
      <c r="G509" s="92"/>
      <c r="H509" s="92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92"/>
      <c r="D510" s="28"/>
      <c r="E510" s="28"/>
      <c r="F510" s="34"/>
      <c r="G510" s="92"/>
      <c r="H510" s="92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92"/>
      <c r="D511" s="28"/>
      <c r="E511" s="28"/>
      <c r="F511" s="34"/>
      <c r="G511" s="92"/>
      <c r="H511" s="92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92"/>
      <c r="D512" s="28"/>
      <c r="E512" s="28"/>
      <c r="F512" s="34"/>
      <c r="G512" s="92"/>
      <c r="H512" s="92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92"/>
      <c r="D513" s="28"/>
      <c r="E513" s="28"/>
      <c r="F513" s="34"/>
      <c r="G513" s="92"/>
      <c r="H513" s="92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92"/>
      <c r="D514" s="28"/>
      <c r="E514" s="28"/>
      <c r="F514" s="34"/>
      <c r="G514" s="92"/>
      <c r="H514" s="92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92"/>
      <c r="D515" s="28"/>
      <c r="E515" s="28"/>
      <c r="F515" s="34"/>
      <c r="G515" s="92"/>
      <c r="H515" s="92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92"/>
      <c r="D516" s="28"/>
      <c r="E516" s="28"/>
      <c r="F516" s="34"/>
      <c r="G516" s="92"/>
      <c r="H516" s="92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92"/>
      <c r="D517" s="28"/>
      <c r="E517" s="28"/>
      <c r="F517" s="34"/>
      <c r="G517" s="92"/>
      <c r="H517" s="92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92"/>
      <c r="D518" s="28"/>
      <c r="E518" s="28"/>
      <c r="F518" s="34"/>
      <c r="G518" s="92"/>
      <c r="H518" s="92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92"/>
      <c r="D519" s="28"/>
      <c r="E519" s="28"/>
      <c r="F519" s="34"/>
      <c r="G519" s="92"/>
      <c r="H519" s="92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92"/>
      <c r="D520" s="28"/>
      <c r="E520" s="28"/>
      <c r="F520" s="34"/>
      <c r="G520" s="92"/>
      <c r="H520" s="92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92"/>
      <c r="D521" s="28"/>
      <c r="E521" s="28"/>
      <c r="F521" s="34"/>
      <c r="G521" s="92"/>
      <c r="H521" s="92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92"/>
      <c r="D522" s="28"/>
      <c r="E522" s="28"/>
      <c r="F522" s="34"/>
      <c r="G522" s="92"/>
      <c r="H522" s="92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92"/>
      <c r="D523" s="28"/>
      <c r="E523" s="28"/>
      <c r="F523" s="34"/>
      <c r="G523" s="92"/>
      <c r="H523" s="92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92"/>
      <c r="D524" s="28"/>
      <c r="E524" s="28"/>
      <c r="F524" s="34"/>
      <c r="G524" s="92"/>
      <c r="H524" s="92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92"/>
      <c r="D525" s="28"/>
      <c r="E525" s="28"/>
      <c r="F525" s="34"/>
      <c r="G525" s="92"/>
      <c r="H525" s="92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92"/>
      <c r="D526" s="28"/>
      <c r="E526" s="28"/>
      <c r="F526" s="34"/>
      <c r="G526" s="92"/>
      <c r="H526" s="92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92"/>
      <c r="D527" s="28"/>
      <c r="E527" s="28"/>
      <c r="F527" s="34"/>
      <c r="G527" s="92"/>
      <c r="H527" s="92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92"/>
      <c r="D528" s="28"/>
      <c r="E528" s="28"/>
      <c r="F528" s="34"/>
      <c r="G528" s="92"/>
      <c r="H528" s="92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92"/>
      <c r="D529" s="28"/>
      <c r="E529" s="28"/>
      <c r="F529" s="34"/>
      <c r="G529" s="92"/>
      <c r="H529" s="92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92"/>
      <c r="D530" s="28"/>
      <c r="E530" s="28"/>
      <c r="F530" s="34"/>
      <c r="G530" s="92"/>
      <c r="H530" s="92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92"/>
      <c r="D531" s="28"/>
      <c r="E531" s="28"/>
      <c r="F531" s="34"/>
      <c r="G531" s="92"/>
      <c r="H531" s="92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92"/>
      <c r="D532" s="28"/>
      <c r="E532" s="28"/>
      <c r="F532" s="34"/>
      <c r="G532" s="92"/>
      <c r="H532" s="92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92"/>
      <c r="D533" s="28"/>
      <c r="E533" s="28"/>
      <c r="F533" s="34"/>
      <c r="G533" s="92"/>
      <c r="H533" s="92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92"/>
      <c r="D534" s="28"/>
      <c r="E534" s="28"/>
      <c r="F534" s="34"/>
      <c r="G534" s="92"/>
      <c r="H534" s="92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92"/>
      <c r="D535" s="28"/>
      <c r="E535" s="28"/>
      <c r="F535" s="34"/>
      <c r="G535" s="92"/>
      <c r="H535" s="92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92"/>
      <c r="D536" s="28"/>
      <c r="E536" s="28"/>
      <c r="F536" s="34"/>
      <c r="G536" s="92"/>
      <c r="H536" s="92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92"/>
      <c r="D537" s="28"/>
      <c r="E537" s="28"/>
      <c r="F537" s="34"/>
      <c r="G537" s="92"/>
      <c r="H537" s="92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92"/>
      <c r="D538" s="28"/>
      <c r="E538" s="28"/>
      <c r="F538" s="34"/>
      <c r="G538" s="92"/>
      <c r="H538" s="92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92"/>
      <c r="D539" s="28"/>
      <c r="E539" s="28"/>
      <c r="F539" s="34"/>
      <c r="G539" s="92"/>
      <c r="H539" s="92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92"/>
      <c r="D540" s="28"/>
      <c r="E540" s="28"/>
      <c r="F540" s="34"/>
      <c r="G540" s="92"/>
      <c r="H540" s="92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92"/>
      <c r="D541" s="28"/>
      <c r="E541" s="28"/>
      <c r="F541" s="34"/>
      <c r="G541" s="92"/>
      <c r="H541" s="92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92"/>
      <c r="D542" s="28"/>
      <c r="E542" s="28"/>
      <c r="F542" s="34"/>
      <c r="G542" s="92"/>
      <c r="H542" s="92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92"/>
      <c r="D543" s="28"/>
      <c r="E543" s="28"/>
      <c r="F543" s="34"/>
      <c r="G543" s="92"/>
      <c r="H543" s="92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92"/>
      <c r="D544" s="28"/>
      <c r="E544" s="28"/>
      <c r="F544" s="34"/>
      <c r="G544" s="92"/>
      <c r="H544" s="92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92"/>
      <c r="D545" s="28"/>
      <c r="E545" s="28"/>
      <c r="F545" s="34"/>
      <c r="G545" s="92"/>
      <c r="H545" s="92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92"/>
      <c r="D546" s="28"/>
      <c r="E546" s="28"/>
      <c r="F546" s="34"/>
      <c r="G546" s="92"/>
      <c r="H546" s="92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92"/>
      <c r="D547" s="28"/>
      <c r="E547" s="28"/>
      <c r="F547" s="34"/>
      <c r="G547" s="92"/>
      <c r="H547" s="92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92"/>
      <c r="D548" s="28"/>
      <c r="E548" s="28"/>
      <c r="F548" s="34"/>
      <c r="G548" s="92"/>
      <c r="H548" s="92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92"/>
      <c r="D549" s="28"/>
      <c r="E549" s="28"/>
      <c r="F549" s="34"/>
      <c r="G549" s="92"/>
      <c r="H549" s="92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92"/>
      <c r="D550" s="28"/>
      <c r="E550" s="28"/>
      <c r="F550" s="34"/>
      <c r="G550" s="92"/>
      <c r="H550" s="92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92"/>
      <c r="D551" s="28"/>
      <c r="E551" s="28"/>
      <c r="F551" s="34"/>
      <c r="G551" s="92"/>
      <c r="H551" s="92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92"/>
      <c r="D552" s="28"/>
      <c r="E552" s="28"/>
      <c r="F552" s="34"/>
      <c r="G552" s="92"/>
      <c r="H552" s="92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92"/>
      <c r="D553" s="28"/>
      <c r="E553" s="28"/>
      <c r="F553" s="34"/>
      <c r="G553" s="92"/>
      <c r="H553" s="92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92"/>
      <c r="D554" s="28"/>
      <c r="E554" s="28"/>
      <c r="F554" s="34"/>
      <c r="G554" s="92"/>
      <c r="H554" s="92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92"/>
      <c r="D555" s="28"/>
      <c r="E555" s="28"/>
      <c r="F555" s="34"/>
      <c r="G555" s="92"/>
      <c r="H555" s="92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92"/>
      <c r="D556" s="28"/>
      <c r="E556" s="28"/>
      <c r="F556" s="34"/>
      <c r="G556" s="92"/>
      <c r="H556" s="92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92"/>
      <c r="D557" s="28"/>
      <c r="E557" s="28"/>
      <c r="F557" s="34"/>
      <c r="G557" s="92"/>
      <c r="H557" s="92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92"/>
      <c r="D558" s="28"/>
      <c r="E558" s="28"/>
      <c r="F558" s="34"/>
      <c r="G558" s="92"/>
      <c r="H558" s="92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92"/>
      <c r="D559" s="28"/>
      <c r="E559" s="28"/>
      <c r="F559" s="34"/>
      <c r="G559" s="92"/>
      <c r="H559" s="92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92"/>
      <c r="D560" s="28"/>
      <c r="E560" s="28"/>
      <c r="F560" s="34"/>
      <c r="G560" s="92"/>
      <c r="H560" s="92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92"/>
      <c r="D561" s="28"/>
      <c r="E561" s="28"/>
      <c r="F561" s="34"/>
      <c r="G561" s="92"/>
      <c r="H561" s="92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92"/>
      <c r="D562" s="28"/>
      <c r="E562" s="28"/>
      <c r="F562" s="34"/>
      <c r="G562" s="92"/>
      <c r="H562" s="92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92"/>
      <c r="D563" s="28"/>
      <c r="E563" s="28"/>
      <c r="F563" s="34"/>
      <c r="G563" s="92"/>
      <c r="H563" s="92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92"/>
      <c r="D564" s="28"/>
      <c r="E564" s="28"/>
      <c r="F564" s="34"/>
      <c r="G564" s="92"/>
      <c r="H564" s="92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92"/>
      <c r="D565" s="28"/>
      <c r="E565" s="28"/>
      <c r="F565" s="34"/>
      <c r="G565" s="92"/>
      <c r="H565" s="92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92"/>
      <c r="D566" s="28"/>
      <c r="E566" s="28"/>
      <c r="F566" s="34"/>
      <c r="G566" s="92"/>
      <c r="H566" s="92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92"/>
      <c r="D567" s="28"/>
      <c r="E567" s="28"/>
      <c r="F567" s="34"/>
      <c r="G567" s="92"/>
      <c r="H567" s="92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92"/>
      <c r="D568" s="28"/>
      <c r="E568" s="28"/>
      <c r="F568" s="34"/>
      <c r="G568" s="92"/>
      <c r="H568" s="92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92"/>
      <c r="D569" s="28"/>
      <c r="E569" s="28"/>
      <c r="F569" s="34"/>
      <c r="G569" s="92"/>
      <c r="H569" s="92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92"/>
      <c r="D570" s="28"/>
      <c r="E570" s="28"/>
      <c r="F570" s="34"/>
      <c r="G570" s="92"/>
      <c r="H570" s="92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92"/>
      <c r="D571" s="28"/>
      <c r="E571" s="28"/>
      <c r="F571" s="34"/>
      <c r="G571" s="92"/>
      <c r="H571" s="92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92"/>
      <c r="D572" s="28"/>
      <c r="E572" s="28"/>
      <c r="F572" s="34"/>
      <c r="G572" s="92"/>
      <c r="H572" s="92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92"/>
      <c r="D573" s="28"/>
      <c r="E573" s="28"/>
      <c r="F573" s="34"/>
      <c r="G573" s="92"/>
      <c r="H573" s="92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92"/>
      <c r="D574" s="28"/>
      <c r="E574" s="28"/>
      <c r="F574" s="34"/>
      <c r="G574" s="92"/>
      <c r="H574" s="92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92"/>
      <c r="D575" s="28"/>
      <c r="E575" s="28"/>
      <c r="F575" s="34"/>
      <c r="G575" s="92"/>
      <c r="H575" s="92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92"/>
      <c r="D576" s="28"/>
      <c r="E576" s="28"/>
      <c r="F576" s="34"/>
      <c r="G576" s="92"/>
      <c r="H576" s="92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92"/>
      <c r="D577" s="28"/>
      <c r="E577" s="28"/>
      <c r="F577" s="34"/>
      <c r="G577" s="92"/>
      <c r="H577" s="92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92"/>
      <c r="D578" s="28"/>
      <c r="E578" s="28"/>
      <c r="F578" s="34"/>
      <c r="G578" s="92"/>
      <c r="H578" s="92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92"/>
      <c r="D579" s="28"/>
      <c r="E579" s="28"/>
      <c r="F579" s="34"/>
      <c r="G579" s="92"/>
      <c r="H579" s="92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92"/>
      <c r="D580" s="28"/>
      <c r="E580" s="28"/>
      <c r="F580" s="34"/>
      <c r="G580" s="92"/>
      <c r="H580" s="92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92"/>
      <c r="D581" s="28"/>
      <c r="E581" s="28"/>
      <c r="F581" s="34"/>
      <c r="G581" s="92"/>
      <c r="H581" s="92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92"/>
      <c r="D582" s="28"/>
      <c r="E582" s="28"/>
      <c r="F582" s="34"/>
      <c r="G582" s="92"/>
      <c r="H582" s="92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92"/>
      <c r="D583" s="28"/>
      <c r="E583" s="28"/>
      <c r="F583" s="34"/>
      <c r="G583" s="92"/>
      <c r="H583" s="92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92"/>
      <c r="D584" s="28"/>
      <c r="E584" s="28"/>
      <c r="F584" s="34"/>
      <c r="G584" s="92"/>
      <c r="H584" s="92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92"/>
      <c r="D585" s="28"/>
      <c r="E585" s="28"/>
      <c r="F585" s="34"/>
      <c r="G585" s="92"/>
      <c r="H585" s="92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92"/>
      <c r="D586" s="28"/>
      <c r="E586" s="28"/>
      <c r="F586" s="34"/>
      <c r="G586" s="92"/>
      <c r="H586" s="92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92"/>
      <c r="D587" s="28"/>
      <c r="E587" s="28"/>
      <c r="F587" s="34"/>
      <c r="G587" s="92"/>
      <c r="H587" s="92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92"/>
      <c r="D588" s="28"/>
      <c r="E588" s="28"/>
      <c r="F588" s="34"/>
      <c r="G588" s="92"/>
      <c r="H588" s="92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92"/>
      <c r="D589" s="28"/>
      <c r="E589" s="28"/>
      <c r="F589" s="34"/>
      <c r="G589" s="92"/>
      <c r="H589" s="92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92"/>
      <c r="D590" s="28"/>
      <c r="E590" s="28"/>
      <c r="F590" s="34"/>
      <c r="G590" s="92"/>
      <c r="H590" s="92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92"/>
      <c r="D591" s="28"/>
      <c r="E591" s="28"/>
      <c r="F591" s="34"/>
      <c r="G591" s="92"/>
      <c r="H591" s="92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92"/>
      <c r="D592" s="28"/>
      <c r="E592" s="28"/>
      <c r="F592" s="34"/>
      <c r="G592" s="92"/>
      <c r="H592" s="92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92"/>
      <c r="D593" s="28"/>
      <c r="E593" s="28"/>
      <c r="F593" s="34"/>
      <c r="G593" s="92"/>
      <c r="H593" s="92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92"/>
      <c r="D594" s="28"/>
      <c r="E594" s="28"/>
      <c r="F594" s="34"/>
      <c r="G594" s="92"/>
      <c r="H594" s="92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92"/>
      <c r="D595" s="28"/>
      <c r="E595" s="28"/>
      <c r="F595" s="34"/>
      <c r="G595" s="92"/>
      <c r="H595" s="92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92"/>
      <c r="D596" s="28"/>
      <c r="E596" s="28"/>
      <c r="F596" s="34"/>
      <c r="G596" s="92"/>
      <c r="H596" s="92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92"/>
      <c r="D597" s="28"/>
      <c r="E597" s="28"/>
      <c r="F597" s="34"/>
      <c r="G597" s="92"/>
      <c r="H597" s="92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92"/>
      <c r="D598" s="28"/>
      <c r="E598" s="28"/>
      <c r="F598" s="34"/>
      <c r="G598" s="92"/>
      <c r="H598" s="92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92"/>
      <c r="D599" s="28"/>
      <c r="E599" s="28"/>
      <c r="F599" s="34"/>
      <c r="G599" s="92"/>
      <c r="H599" s="92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92"/>
      <c r="D600" s="28"/>
      <c r="E600" s="28"/>
      <c r="F600" s="34"/>
      <c r="G600" s="92"/>
      <c r="H600" s="92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92"/>
      <c r="D601" s="28"/>
      <c r="E601" s="28"/>
      <c r="F601" s="34"/>
      <c r="G601" s="92"/>
      <c r="H601" s="92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92"/>
      <c r="D602" s="28"/>
      <c r="E602" s="28"/>
      <c r="F602" s="34"/>
      <c r="G602" s="92"/>
      <c r="H602" s="92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92"/>
      <c r="D603" s="28"/>
      <c r="E603" s="28"/>
      <c r="F603" s="34"/>
      <c r="G603" s="92"/>
      <c r="H603" s="92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92"/>
      <c r="D604" s="28"/>
      <c r="E604" s="28"/>
      <c r="F604" s="34"/>
      <c r="G604" s="92"/>
      <c r="H604" s="92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92"/>
      <c r="D605" s="28"/>
      <c r="E605" s="28"/>
      <c r="F605" s="34"/>
      <c r="G605" s="92"/>
      <c r="H605" s="92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92"/>
      <c r="D606" s="28"/>
      <c r="E606" s="28"/>
      <c r="F606" s="34"/>
      <c r="G606" s="92"/>
      <c r="H606" s="92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92"/>
      <c r="D607" s="28"/>
      <c r="E607" s="28"/>
      <c r="F607" s="34"/>
      <c r="G607" s="92"/>
      <c r="H607" s="92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92"/>
      <c r="D608" s="28"/>
      <c r="E608" s="28"/>
      <c r="F608" s="34"/>
      <c r="G608" s="92"/>
      <c r="H608" s="92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92"/>
      <c r="D609" s="28"/>
      <c r="E609" s="28"/>
      <c r="F609" s="34"/>
      <c r="G609" s="92"/>
      <c r="H609" s="92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92"/>
      <c r="D610" s="28"/>
      <c r="E610" s="28"/>
      <c r="F610" s="34"/>
      <c r="G610" s="92"/>
      <c r="H610" s="92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92"/>
      <c r="D611" s="28"/>
      <c r="E611" s="28"/>
      <c r="F611" s="34"/>
      <c r="G611" s="92"/>
      <c r="H611" s="92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92"/>
      <c r="D612" s="28"/>
      <c r="E612" s="28"/>
      <c r="F612" s="34"/>
      <c r="G612" s="92"/>
      <c r="H612" s="92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92"/>
      <c r="D613" s="28"/>
      <c r="E613" s="28"/>
      <c r="F613" s="34"/>
      <c r="G613" s="92"/>
      <c r="H613" s="92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92"/>
      <c r="D614" s="28"/>
      <c r="E614" s="28"/>
      <c r="F614" s="34"/>
      <c r="G614" s="92"/>
      <c r="H614" s="92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92"/>
      <c r="D615" s="28"/>
      <c r="E615" s="28"/>
      <c r="F615" s="34"/>
      <c r="G615" s="92"/>
      <c r="H615" s="92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92"/>
      <c r="D616" s="28"/>
      <c r="E616" s="28"/>
      <c r="F616" s="34"/>
      <c r="G616" s="92"/>
      <c r="H616" s="92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92"/>
      <c r="D617" s="28"/>
      <c r="E617" s="28"/>
      <c r="F617" s="34"/>
      <c r="G617" s="92"/>
      <c r="H617" s="92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92"/>
      <c r="D618" s="28"/>
      <c r="E618" s="28"/>
      <c r="F618" s="34"/>
      <c r="G618" s="92"/>
      <c r="H618" s="92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92"/>
      <c r="D619" s="28"/>
      <c r="E619" s="28"/>
      <c r="F619" s="34"/>
      <c r="G619" s="92"/>
      <c r="H619" s="92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92"/>
      <c r="D620" s="28"/>
      <c r="E620" s="28"/>
      <c r="F620" s="34"/>
      <c r="G620" s="92"/>
      <c r="H620" s="92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92"/>
      <c r="D621" s="28"/>
      <c r="E621" s="28"/>
      <c r="F621" s="34"/>
      <c r="G621" s="92"/>
      <c r="H621" s="92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92"/>
      <c r="D622" s="28"/>
      <c r="E622" s="28"/>
      <c r="F622" s="34"/>
      <c r="G622" s="92"/>
      <c r="H622" s="92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92"/>
      <c r="D623" s="28"/>
      <c r="E623" s="28"/>
      <c r="F623" s="34"/>
      <c r="G623" s="92"/>
      <c r="H623" s="92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92"/>
      <c r="D624" s="28"/>
      <c r="E624" s="28"/>
      <c r="F624" s="34"/>
      <c r="G624" s="92"/>
      <c r="H624" s="92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92"/>
      <c r="D625" s="28"/>
      <c r="E625" s="28"/>
      <c r="F625" s="34"/>
      <c r="G625" s="92"/>
      <c r="H625" s="92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92"/>
      <c r="D626" s="28"/>
      <c r="E626" s="28"/>
      <c r="F626" s="34"/>
      <c r="G626" s="92"/>
      <c r="H626" s="92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92"/>
      <c r="D627" s="28"/>
      <c r="E627" s="28"/>
      <c r="F627" s="34"/>
      <c r="G627" s="92"/>
      <c r="H627" s="92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92"/>
      <c r="D628" s="28"/>
      <c r="E628" s="28"/>
      <c r="F628" s="34"/>
      <c r="G628" s="92"/>
      <c r="H628" s="92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92"/>
      <c r="D629" s="28"/>
      <c r="E629" s="28"/>
      <c r="F629" s="34"/>
      <c r="G629" s="92"/>
      <c r="H629" s="92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92"/>
      <c r="D630" s="28"/>
      <c r="E630" s="28"/>
      <c r="F630" s="34"/>
      <c r="G630" s="92"/>
      <c r="H630" s="92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92"/>
      <c r="D631" s="28"/>
      <c r="E631" s="28"/>
      <c r="F631" s="34"/>
      <c r="G631" s="92"/>
      <c r="H631" s="92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92"/>
      <c r="D632" s="28"/>
      <c r="E632" s="28"/>
      <c r="F632" s="34"/>
      <c r="G632" s="92"/>
      <c r="H632" s="92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92"/>
      <c r="D633" s="28"/>
      <c r="E633" s="28"/>
      <c r="F633" s="34"/>
      <c r="G633" s="92"/>
      <c r="H633" s="92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92"/>
      <c r="D634" s="28"/>
      <c r="E634" s="28"/>
      <c r="F634" s="34"/>
      <c r="G634" s="92"/>
      <c r="H634" s="92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92"/>
      <c r="D635" s="28"/>
      <c r="E635" s="28"/>
      <c r="F635" s="34"/>
      <c r="G635" s="92"/>
      <c r="H635" s="92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92"/>
      <c r="D636" s="28"/>
      <c r="E636" s="28"/>
      <c r="F636" s="34"/>
      <c r="G636" s="92"/>
      <c r="H636" s="92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92"/>
      <c r="D637" s="28"/>
      <c r="E637" s="28"/>
      <c r="F637" s="34"/>
      <c r="G637" s="92"/>
      <c r="H637" s="92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92"/>
      <c r="D638" s="28"/>
      <c r="E638" s="28"/>
      <c r="F638" s="34"/>
      <c r="G638" s="92"/>
      <c r="H638" s="92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92"/>
      <c r="D639" s="28"/>
      <c r="E639" s="28"/>
      <c r="F639" s="34"/>
      <c r="G639" s="92"/>
      <c r="H639" s="92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92"/>
      <c r="D640" s="28"/>
      <c r="E640" s="28"/>
      <c r="F640" s="34"/>
      <c r="G640" s="92"/>
      <c r="H640" s="92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92"/>
      <c r="D641" s="28"/>
      <c r="E641" s="28"/>
      <c r="F641" s="34"/>
      <c r="G641" s="92"/>
      <c r="H641" s="92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92"/>
      <c r="D642" s="28"/>
      <c r="E642" s="28"/>
      <c r="F642" s="34"/>
      <c r="G642" s="92"/>
      <c r="H642" s="92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92"/>
      <c r="D643" s="28"/>
      <c r="E643" s="28"/>
      <c r="F643" s="34"/>
      <c r="G643" s="92"/>
      <c r="H643" s="92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92"/>
      <c r="D644" s="28"/>
      <c r="E644" s="28"/>
      <c r="F644" s="34"/>
      <c r="G644" s="92"/>
      <c r="H644" s="92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92"/>
      <c r="D645" s="28"/>
      <c r="E645" s="28"/>
      <c r="F645" s="34"/>
      <c r="G645" s="92"/>
      <c r="H645" s="92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92"/>
      <c r="D646" s="28"/>
      <c r="E646" s="28"/>
      <c r="F646" s="34"/>
      <c r="G646" s="92"/>
      <c r="H646" s="92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92"/>
      <c r="D647" s="28"/>
      <c r="E647" s="28"/>
      <c r="F647" s="34"/>
      <c r="G647" s="92"/>
      <c r="H647" s="92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92"/>
      <c r="D648" s="28"/>
      <c r="E648" s="28"/>
      <c r="F648" s="34"/>
      <c r="G648" s="92"/>
      <c r="H648" s="92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92"/>
      <c r="D649" s="28"/>
      <c r="E649" s="28"/>
      <c r="F649" s="34"/>
      <c r="G649" s="92"/>
      <c r="H649" s="92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92"/>
      <c r="D650" s="28"/>
      <c r="E650" s="28"/>
      <c r="F650" s="34"/>
      <c r="G650" s="92"/>
      <c r="H650" s="92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92"/>
      <c r="D651" s="28"/>
      <c r="E651" s="28"/>
      <c r="F651" s="34"/>
      <c r="G651" s="92"/>
      <c r="H651" s="92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92"/>
      <c r="D652" s="28"/>
      <c r="E652" s="28"/>
      <c r="F652" s="34"/>
      <c r="G652" s="92"/>
      <c r="H652" s="92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92"/>
      <c r="D653" s="28"/>
      <c r="E653" s="28"/>
      <c r="F653" s="34"/>
      <c r="G653" s="92"/>
      <c r="H653" s="92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92"/>
      <c r="D654" s="28"/>
      <c r="E654" s="28"/>
      <c r="F654" s="34"/>
      <c r="G654" s="92"/>
      <c r="H654" s="92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92"/>
      <c r="D655" s="28"/>
      <c r="E655" s="28"/>
      <c r="F655" s="34"/>
      <c r="G655" s="92"/>
      <c r="H655" s="92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92"/>
      <c r="D656" s="28"/>
      <c r="E656" s="28"/>
      <c r="F656" s="34"/>
      <c r="G656" s="92"/>
      <c r="H656" s="92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92"/>
      <c r="D657" s="28"/>
      <c r="E657" s="28"/>
      <c r="F657" s="34"/>
      <c r="G657" s="92"/>
      <c r="H657" s="92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92"/>
      <c r="D658" s="28"/>
      <c r="E658" s="28"/>
      <c r="F658" s="34"/>
      <c r="G658" s="92"/>
      <c r="H658" s="92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92"/>
      <c r="D659" s="28"/>
      <c r="E659" s="28"/>
      <c r="F659" s="34"/>
      <c r="G659" s="92"/>
      <c r="H659" s="92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92"/>
      <c r="D660" s="28"/>
      <c r="E660" s="28"/>
      <c r="F660" s="34"/>
      <c r="G660" s="92"/>
      <c r="H660" s="92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92"/>
      <c r="D661" s="28"/>
      <c r="E661" s="28"/>
      <c r="F661" s="34"/>
      <c r="G661" s="92"/>
      <c r="H661" s="92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92"/>
      <c r="D662" s="28"/>
      <c r="E662" s="28"/>
      <c r="F662" s="34"/>
      <c r="G662" s="92"/>
      <c r="H662" s="92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92"/>
      <c r="D663" s="28"/>
      <c r="E663" s="28"/>
      <c r="F663" s="34"/>
      <c r="G663" s="92"/>
      <c r="H663" s="92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92"/>
      <c r="D664" s="28"/>
      <c r="E664" s="28"/>
      <c r="F664" s="34"/>
      <c r="G664" s="92"/>
      <c r="H664" s="92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92"/>
      <c r="D665" s="28"/>
      <c r="E665" s="28"/>
      <c r="F665" s="34"/>
      <c r="G665" s="92"/>
      <c r="H665" s="92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92"/>
      <c r="D666" s="28"/>
      <c r="E666" s="28"/>
      <c r="F666" s="34"/>
      <c r="G666" s="92"/>
      <c r="H666" s="92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92"/>
      <c r="D667" s="28"/>
      <c r="E667" s="28"/>
      <c r="F667" s="34"/>
      <c r="G667" s="92"/>
      <c r="H667" s="92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92"/>
      <c r="D668" s="28"/>
      <c r="E668" s="28"/>
      <c r="F668" s="34"/>
      <c r="G668" s="92"/>
      <c r="H668" s="92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92"/>
      <c r="D669" s="28"/>
      <c r="E669" s="28"/>
      <c r="F669" s="34"/>
      <c r="G669" s="92"/>
      <c r="H669" s="92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92"/>
      <c r="D670" s="28"/>
      <c r="E670" s="28"/>
      <c r="F670" s="34"/>
      <c r="G670" s="92"/>
      <c r="H670" s="92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92"/>
      <c r="D671" s="28"/>
      <c r="E671" s="28"/>
      <c r="F671" s="34"/>
      <c r="G671" s="92"/>
      <c r="H671" s="92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92"/>
      <c r="D672" s="28"/>
      <c r="E672" s="28"/>
      <c r="F672" s="34"/>
      <c r="G672" s="92"/>
      <c r="H672" s="92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92"/>
      <c r="D673" s="28"/>
      <c r="E673" s="28"/>
      <c r="F673" s="34"/>
      <c r="G673" s="92"/>
      <c r="H673" s="92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92"/>
      <c r="D674" s="28"/>
      <c r="E674" s="28"/>
      <c r="F674" s="34"/>
      <c r="G674" s="92"/>
      <c r="H674" s="92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92"/>
      <c r="D675" s="28"/>
      <c r="E675" s="28"/>
      <c r="F675" s="34"/>
      <c r="G675" s="92"/>
      <c r="H675" s="92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92"/>
      <c r="D676" s="28"/>
      <c r="E676" s="28"/>
      <c r="F676" s="34"/>
      <c r="G676" s="92"/>
      <c r="H676" s="92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92"/>
      <c r="D677" s="28"/>
      <c r="E677" s="28"/>
      <c r="F677" s="34"/>
      <c r="G677" s="92"/>
      <c r="H677" s="92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92"/>
      <c r="D678" s="28"/>
      <c r="E678" s="28"/>
      <c r="F678" s="34"/>
      <c r="G678" s="92"/>
      <c r="H678" s="92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92"/>
      <c r="D679" s="28"/>
      <c r="E679" s="28"/>
      <c r="F679" s="34"/>
      <c r="G679" s="92"/>
      <c r="H679" s="92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92"/>
      <c r="D680" s="28"/>
      <c r="E680" s="28"/>
      <c r="F680" s="34"/>
      <c r="G680" s="92"/>
      <c r="H680" s="92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92"/>
      <c r="D681" s="28"/>
      <c r="E681" s="28"/>
      <c r="F681" s="34"/>
      <c r="G681" s="92"/>
      <c r="H681" s="92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92"/>
      <c r="D682" s="28"/>
      <c r="E682" s="28"/>
      <c r="F682" s="34"/>
      <c r="G682" s="92"/>
      <c r="H682" s="92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92"/>
      <c r="D683" s="28"/>
      <c r="E683" s="28"/>
      <c r="F683" s="34"/>
      <c r="G683" s="92"/>
      <c r="H683" s="92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92"/>
      <c r="D684" s="28"/>
      <c r="E684" s="28"/>
      <c r="F684" s="34"/>
      <c r="G684" s="92"/>
      <c r="H684" s="92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92"/>
      <c r="D685" s="28"/>
      <c r="E685" s="28"/>
      <c r="F685" s="34"/>
      <c r="G685" s="92"/>
      <c r="H685" s="92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92"/>
      <c r="D686" s="28"/>
      <c r="E686" s="28"/>
      <c r="F686" s="34"/>
      <c r="G686" s="92"/>
      <c r="H686" s="92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92"/>
      <c r="D687" s="28"/>
      <c r="E687" s="28"/>
      <c r="F687" s="34"/>
      <c r="G687" s="92"/>
      <c r="H687" s="92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92"/>
      <c r="D688" s="28"/>
      <c r="E688" s="28"/>
      <c r="F688" s="34"/>
      <c r="G688" s="92"/>
      <c r="H688" s="92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92"/>
      <c r="D689" s="28"/>
      <c r="E689" s="28"/>
      <c r="F689" s="34"/>
      <c r="G689" s="92"/>
      <c r="H689" s="92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92"/>
      <c r="D690" s="28"/>
      <c r="E690" s="28"/>
      <c r="F690" s="34"/>
      <c r="G690" s="92"/>
      <c r="H690" s="92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92"/>
      <c r="D691" s="28"/>
      <c r="E691" s="28"/>
      <c r="F691" s="34"/>
      <c r="G691" s="92"/>
      <c r="H691" s="92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92"/>
      <c r="D692" s="28"/>
      <c r="E692" s="28"/>
      <c r="F692" s="34"/>
      <c r="G692" s="92"/>
      <c r="H692" s="92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92"/>
      <c r="D693" s="28"/>
      <c r="E693" s="28"/>
      <c r="F693" s="34"/>
      <c r="G693" s="92"/>
      <c r="H693" s="92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92"/>
      <c r="D694" s="28"/>
      <c r="E694" s="28"/>
      <c r="F694" s="34"/>
      <c r="G694" s="92"/>
      <c r="H694" s="92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92"/>
      <c r="D695" s="28"/>
      <c r="E695" s="28"/>
      <c r="F695" s="34"/>
      <c r="G695" s="92"/>
      <c r="H695" s="92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92"/>
      <c r="D696" s="28"/>
      <c r="E696" s="28"/>
      <c r="F696" s="34"/>
      <c r="G696" s="92"/>
      <c r="H696" s="92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92"/>
      <c r="D697" s="28"/>
      <c r="E697" s="28"/>
      <c r="F697" s="34"/>
      <c r="G697" s="92"/>
      <c r="H697" s="92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92"/>
      <c r="D698" s="28"/>
      <c r="E698" s="28"/>
      <c r="F698" s="34"/>
      <c r="G698" s="92"/>
      <c r="H698" s="92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92"/>
      <c r="D699" s="28"/>
      <c r="E699" s="28"/>
      <c r="F699" s="34"/>
      <c r="G699" s="92"/>
      <c r="H699" s="92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92"/>
      <c r="D700" s="28"/>
      <c r="E700" s="28"/>
      <c r="F700" s="34"/>
      <c r="G700" s="92"/>
      <c r="H700" s="92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92"/>
      <c r="D701" s="28"/>
      <c r="E701" s="28"/>
      <c r="F701" s="34"/>
      <c r="G701" s="92"/>
      <c r="H701" s="92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92"/>
      <c r="D702" s="28"/>
      <c r="E702" s="28"/>
      <c r="F702" s="34"/>
      <c r="G702" s="92"/>
      <c r="H702" s="92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92"/>
      <c r="D703" s="28"/>
      <c r="E703" s="28"/>
      <c r="F703" s="34"/>
      <c r="G703" s="92"/>
      <c r="H703" s="92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92"/>
      <c r="D704" s="28"/>
      <c r="E704" s="28"/>
      <c r="F704" s="34"/>
      <c r="G704" s="92"/>
      <c r="H704" s="92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92"/>
      <c r="D705" s="28"/>
      <c r="E705" s="28"/>
      <c r="F705" s="34"/>
      <c r="G705" s="92"/>
      <c r="H705" s="92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92"/>
      <c r="D706" s="28"/>
      <c r="E706" s="28"/>
      <c r="F706" s="34"/>
      <c r="G706" s="92"/>
      <c r="H706" s="92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92"/>
      <c r="D707" s="28"/>
      <c r="E707" s="28"/>
      <c r="F707" s="34"/>
      <c r="G707" s="92"/>
      <c r="H707" s="92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92"/>
      <c r="D708" s="28"/>
      <c r="E708" s="28"/>
      <c r="F708" s="34"/>
      <c r="G708" s="92"/>
      <c r="H708" s="92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92"/>
      <c r="D709" s="28"/>
      <c r="E709" s="28"/>
      <c r="F709" s="34"/>
      <c r="G709" s="92"/>
      <c r="H709" s="92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92"/>
      <c r="D710" s="28"/>
      <c r="E710" s="28"/>
      <c r="F710" s="34"/>
      <c r="G710" s="92"/>
      <c r="H710" s="92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92"/>
      <c r="D711" s="28"/>
      <c r="E711" s="28"/>
      <c r="F711" s="34"/>
      <c r="G711" s="92"/>
      <c r="H711" s="92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92"/>
      <c r="D712" s="28"/>
      <c r="E712" s="28"/>
      <c r="F712" s="34"/>
      <c r="G712" s="92"/>
      <c r="H712" s="92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92"/>
      <c r="D713" s="28"/>
      <c r="E713" s="28"/>
      <c r="F713" s="34"/>
      <c r="G713" s="92"/>
      <c r="H713" s="92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92"/>
      <c r="D714" s="28"/>
      <c r="E714" s="28"/>
      <c r="F714" s="34"/>
      <c r="G714" s="92"/>
      <c r="H714" s="92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92"/>
      <c r="D715" s="28"/>
      <c r="E715" s="28"/>
      <c r="F715" s="34"/>
      <c r="G715" s="92"/>
      <c r="H715" s="92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92"/>
      <c r="D716" s="28"/>
      <c r="E716" s="28"/>
      <c r="F716" s="34"/>
      <c r="G716" s="92"/>
      <c r="H716" s="92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92"/>
      <c r="D717" s="28"/>
      <c r="E717" s="28"/>
      <c r="F717" s="34"/>
      <c r="G717" s="92"/>
      <c r="H717" s="92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92"/>
      <c r="D718" s="28"/>
      <c r="E718" s="28"/>
      <c r="F718" s="34"/>
      <c r="G718" s="92"/>
      <c r="H718" s="92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92"/>
      <c r="D719" s="28"/>
      <c r="E719" s="28"/>
      <c r="F719" s="34"/>
      <c r="G719" s="92"/>
      <c r="H719" s="92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92"/>
      <c r="D720" s="28"/>
      <c r="E720" s="28"/>
      <c r="F720" s="34"/>
      <c r="G720" s="92"/>
      <c r="H720" s="92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92"/>
      <c r="D721" s="28"/>
      <c r="E721" s="28"/>
      <c r="F721" s="34"/>
      <c r="G721" s="92"/>
      <c r="H721" s="92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92"/>
      <c r="D722" s="28"/>
      <c r="E722" s="28"/>
      <c r="F722" s="34"/>
      <c r="G722" s="92"/>
      <c r="H722" s="92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92"/>
      <c r="D723" s="28"/>
      <c r="E723" s="28"/>
      <c r="F723" s="34"/>
      <c r="G723" s="92"/>
      <c r="H723" s="92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92"/>
      <c r="D724" s="28"/>
      <c r="E724" s="28"/>
      <c r="F724" s="34"/>
      <c r="G724" s="92"/>
      <c r="H724" s="92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92"/>
      <c r="D725" s="28"/>
      <c r="E725" s="28"/>
      <c r="F725" s="34"/>
      <c r="G725" s="92"/>
      <c r="H725" s="92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92"/>
      <c r="D726" s="28"/>
      <c r="E726" s="28"/>
      <c r="F726" s="34"/>
      <c r="G726" s="92"/>
      <c r="H726" s="92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92"/>
      <c r="D727" s="28"/>
      <c r="E727" s="28"/>
      <c r="F727" s="34"/>
      <c r="G727" s="92"/>
      <c r="H727" s="92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92"/>
      <c r="D728" s="28"/>
      <c r="E728" s="28"/>
      <c r="F728" s="34"/>
      <c r="G728" s="92"/>
      <c r="H728" s="92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92"/>
      <c r="D729" s="28"/>
      <c r="E729" s="28"/>
      <c r="F729" s="34"/>
      <c r="G729" s="92"/>
      <c r="H729" s="92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92"/>
      <c r="D730" s="28"/>
      <c r="E730" s="28"/>
      <c r="F730" s="34"/>
      <c r="G730" s="92"/>
      <c r="H730" s="92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92"/>
      <c r="D731" s="28"/>
      <c r="E731" s="28"/>
      <c r="F731" s="34"/>
      <c r="G731" s="92"/>
      <c r="H731" s="92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92"/>
      <c r="D732" s="28"/>
      <c r="E732" s="28"/>
      <c r="F732" s="34"/>
      <c r="G732" s="92"/>
      <c r="H732" s="92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92"/>
      <c r="D733" s="28"/>
      <c r="E733" s="28"/>
      <c r="F733" s="34"/>
      <c r="G733" s="92"/>
      <c r="H733" s="92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92"/>
      <c r="D734" s="28"/>
      <c r="E734" s="28"/>
      <c r="F734" s="34"/>
      <c r="G734" s="92"/>
      <c r="H734" s="92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92"/>
      <c r="D735" s="28"/>
      <c r="E735" s="28"/>
      <c r="F735" s="34"/>
      <c r="G735" s="92"/>
      <c r="H735" s="92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92"/>
      <c r="D736" s="28"/>
      <c r="E736" s="28"/>
      <c r="F736" s="34"/>
      <c r="G736" s="92"/>
      <c r="H736" s="92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92"/>
      <c r="D737" s="28"/>
      <c r="E737" s="28"/>
      <c r="F737" s="34"/>
      <c r="G737" s="92"/>
      <c r="H737" s="92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92"/>
      <c r="D738" s="28"/>
      <c r="E738" s="28"/>
      <c r="F738" s="34"/>
      <c r="G738" s="92"/>
      <c r="H738" s="92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92"/>
      <c r="D739" s="28"/>
      <c r="E739" s="28"/>
      <c r="F739" s="34"/>
      <c r="G739" s="92"/>
      <c r="H739" s="92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92"/>
      <c r="D740" s="28"/>
      <c r="E740" s="28"/>
      <c r="F740" s="34"/>
      <c r="G740" s="92"/>
      <c r="H740" s="92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92"/>
      <c r="D741" s="28"/>
      <c r="E741" s="28"/>
      <c r="F741" s="34"/>
      <c r="G741" s="92"/>
      <c r="H741" s="92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92"/>
      <c r="D742" s="28"/>
      <c r="E742" s="28"/>
      <c r="F742" s="34"/>
      <c r="G742" s="92"/>
      <c r="H742" s="92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92"/>
      <c r="D743" s="28"/>
      <c r="E743" s="28"/>
      <c r="F743" s="34"/>
      <c r="G743" s="92"/>
      <c r="H743" s="92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92"/>
      <c r="D744" s="28"/>
      <c r="E744" s="28"/>
      <c r="F744" s="34"/>
      <c r="G744" s="92"/>
      <c r="H744" s="92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92"/>
      <c r="D745" s="28"/>
      <c r="E745" s="28"/>
      <c r="F745" s="34"/>
      <c r="G745" s="92"/>
      <c r="H745" s="92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92"/>
      <c r="D746" s="28"/>
      <c r="E746" s="28"/>
      <c r="F746" s="34"/>
      <c r="G746" s="92"/>
      <c r="H746" s="92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92"/>
      <c r="D747" s="28"/>
      <c r="E747" s="28"/>
      <c r="F747" s="34"/>
      <c r="G747" s="92"/>
      <c r="H747" s="92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92"/>
      <c r="D748" s="28"/>
      <c r="E748" s="28"/>
      <c r="F748" s="34"/>
      <c r="G748" s="92"/>
      <c r="H748" s="92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92"/>
      <c r="D749" s="28"/>
      <c r="E749" s="28"/>
      <c r="F749" s="34"/>
      <c r="G749" s="92"/>
      <c r="H749" s="92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92"/>
      <c r="D750" s="28"/>
      <c r="E750" s="28"/>
      <c r="F750" s="34"/>
      <c r="G750" s="92"/>
      <c r="H750" s="92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92"/>
      <c r="D751" s="28"/>
      <c r="E751" s="28"/>
      <c r="F751" s="34"/>
      <c r="G751" s="92"/>
      <c r="H751" s="92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92"/>
      <c r="D752" s="28"/>
      <c r="E752" s="28"/>
      <c r="F752" s="34"/>
      <c r="G752" s="92"/>
      <c r="H752" s="92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92"/>
      <c r="D753" s="28"/>
      <c r="E753" s="28"/>
      <c r="F753" s="34"/>
      <c r="G753" s="92"/>
      <c r="H753" s="92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92"/>
      <c r="D754" s="28"/>
      <c r="E754" s="28"/>
      <c r="F754" s="34"/>
      <c r="G754" s="92"/>
      <c r="H754" s="92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92"/>
      <c r="D755" s="28"/>
      <c r="E755" s="28"/>
      <c r="F755" s="34"/>
      <c r="G755" s="92"/>
      <c r="H755" s="92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92"/>
      <c r="D756" s="28"/>
      <c r="E756" s="28"/>
      <c r="F756" s="34"/>
      <c r="G756" s="92"/>
      <c r="H756" s="92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92"/>
      <c r="D757" s="28"/>
      <c r="E757" s="28"/>
      <c r="F757" s="34"/>
      <c r="G757" s="92"/>
      <c r="H757" s="92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92"/>
      <c r="D758" s="28"/>
      <c r="E758" s="28"/>
      <c r="F758" s="34"/>
      <c r="G758" s="92"/>
      <c r="H758" s="92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92"/>
      <c r="D759" s="28"/>
      <c r="E759" s="28"/>
      <c r="F759" s="34"/>
      <c r="G759" s="92"/>
      <c r="H759" s="92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92"/>
      <c r="D760" s="28"/>
      <c r="E760" s="28"/>
      <c r="F760" s="34"/>
      <c r="G760" s="92"/>
      <c r="H760" s="92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92"/>
      <c r="D761" s="28"/>
      <c r="E761" s="28"/>
      <c r="F761" s="34"/>
      <c r="G761" s="92"/>
      <c r="H761" s="92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92"/>
      <c r="D762" s="28"/>
      <c r="E762" s="28"/>
      <c r="F762" s="34"/>
      <c r="G762" s="92"/>
      <c r="H762" s="92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92"/>
      <c r="D763" s="28"/>
      <c r="E763" s="28"/>
      <c r="F763" s="34"/>
      <c r="G763" s="92"/>
      <c r="H763" s="92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92"/>
      <c r="D764" s="28"/>
      <c r="E764" s="28"/>
      <c r="F764" s="34"/>
      <c r="G764" s="92"/>
      <c r="H764" s="92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92"/>
      <c r="D765" s="28"/>
      <c r="E765" s="28"/>
      <c r="F765" s="34"/>
      <c r="G765" s="92"/>
      <c r="H765" s="92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92"/>
      <c r="D766" s="28"/>
      <c r="E766" s="28"/>
      <c r="F766" s="34"/>
      <c r="G766" s="92"/>
      <c r="H766" s="92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92"/>
      <c r="D767" s="28"/>
      <c r="E767" s="28"/>
      <c r="F767" s="34"/>
      <c r="G767" s="92"/>
      <c r="H767" s="92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92"/>
      <c r="D768" s="28"/>
      <c r="E768" s="28"/>
      <c r="F768" s="34"/>
      <c r="G768" s="92"/>
      <c r="H768" s="92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92"/>
      <c r="D769" s="28"/>
      <c r="E769" s="28"/>
      <c r="F769" s="34"/>
      <c r="G769" s="92"/>
      <c r="H769" s="92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92"/>
      <c r="D770" s="28"/>
      <c r="E770" s="28"/>
      <c r="F770" s="34"/>
      <c r="G770" s="92"/>
      <c r="H770" s="92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92"/>
      <c r="D771" s="28"/>
      <c r="E771" s="28"/>
      <c r="F771" s="34"/>
      <c r="G771" s="92"/>
      <c r="H771" s="92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92"/>
      <c r="D772" s="28"/>
      <c r="E772" s="28"/>
      <c r="F772" s="34"/>
      <c r="G772" s="92"/>
      <c r="H772" s="92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92"/>
      <c r="D773" s="28"/>
      <c r="E773" s="28"/>
      <c r="F773" s="34"/>
      <c r="G773" s="92"/>
      <c r="H773" s="92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92"/>
      <c r="D774" s="28"/>
      <c r="E774" s="28"/>
      <c r="F774" s="34"/>
      <c r="G774" s="92"/>
      <c r="H774" s="92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92"/>
      <c r="D775" s="28"/>
      <c r="E775" s="28"/>
      <c r="F775" s="34"/>
      <c r="G775" s="92"/>
      <c r="H775" s="92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92"/>
      <c r="D776" s="28"/>
      <c r="E776" s="28"/>
      <c r="F776" s="34"/>
      <c r="G776" s="92"/>
      <c r="H776" s="92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92"/>
      <c r="D777" s="28"/>
      <c r="E777" s="28"/>
      <c r="F777" s="34"/>
      <c r="G777" s="92"/>
      <c r="H777" s="92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92"/>
      <c r="D778" s="28"/>
      <c r="E778" s="28"/>
      <c r="F778" s="34"/>
      <c r="G778" s="92"/>
      <c r="H778" s="92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92"/>
      <c r="D779" s="28"/>
      <c r="E779" s="28"/>
      <c r="F779" s="34"/>
      <c r="G779" s="92"/>
      <c r="H779" s="92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92"/>
      <c r="D780" s="28"/>
      <c r="E780" s="28"/>
      <c r="F780" s="34"/>
      <c r="G780" s="92"/>
      <c r="H780" s="92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92"/>
      <c r="D781" s="28"/>
      <c r="E781" s="28"/>
      <c r="F781" s="34"/>
      <c r="G781" s="92"/>
      <c r="H781" s="92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92"/>
      <c r="D782" s="28"/>
      <c r="E782" s="28"/>
      <c r="F782" s="34"/>
      <c r="G782" s="92"/>
      <c r="H782" s="92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92"/>
      <c r="D783" s="28"/>
      <c r="E783" s="28"/>
      <c r="F783" s="34"/>
      <c r="G783" s="92"/>
      <c r="H783" s="92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92"/>
      <c r="D784" s="28"/>
      <c r="E784" s="28"/>
      <c r="F784" s="34"/>
      <c r="G784" s="92"/>
      <c r="H784" s="92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92"/>
      <c r="D785" s="28"/>
      <c r="E785" s="28"/>
      <c r="F785" s="34"/>
      <c r="G785" s="92"/>
      <c r="H785" s="92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92"/>
      <c r="D786" s="28"/>
      <c r="E786" s="28"/>
      <c r="F786" s="34"/>
      <c r="G786" s="92"/>
      <c r="H786" s="92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92"/>
      <c r="D787" s="28"/>
      <c r="E787" s="28"/>
      <c r="F787" s="34"/>
      <c r="G787" s="92"/>
      <c r="H787" s="92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92"/>
      <c r="D788" s="28"/>
      <c r="E788" s="28"/>
      <c r="F788" s="34"/>
      <c r="G788" s="92"/>
      <c r="H788" s="92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92"/>
      <c r="D789" s="28"/>
      <c r="E789" s="28"/>
      <c r="F789" s="34"/>
      <c r="G789" s="92"/>
      <c r="H789" s="92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92"/>
      <c r="D790" s="28"/>
      <c r="E790" s="28"/>
      <c r="F790" s="34"/>
      <c r="G790" s="92"/>
      <c r="H790" s="92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92"/>
      <c r="D791" s="28"/>
      <c r="E791" s="28"/>
      <c r="F791" s="34"/>
      <c r="G791" s="92"/>
      <c r="H791" s="92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92"/>
      <c r="D792" s="28"/>
      <c r="E792" s="28"/>
      <c r="F792" s="34"/>
      <c r="G792" s="92"/>
      <c r="H792" s="92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92"/>
      <c r="D793" s="28"/>
      <c r="E793" s="28"/>
      <c r="F793" s="34"/>
      <c r="G793" s="92"/>
      <c r="H793" s="92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92"/>
      <c r="D794" s="28"/>
      <c r="E794" s="28"/>
      <c r="F794" s="34"/>
      <c r="G794" s="92"/>
      <c r="H794" s="92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92"/>
      <c r="D795" s="28"/>
      <c r="E795" s="28"/>
      <c r="F795" s="34"/>
      <c r="G795" s="92"/>
      <c r="H795" s="92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92"/>
      <c r="D796" s="28"/>
      <c r="E796" s="28"/>
      <c r="F796" s="34"/>
      <c r="G796" s="92"/>
      <c r="H796" s="92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92"/>
      <c r="D797" s="28"/>
      <c r="E797" s="28"/>
      <c r="F797" s="34"/>
      <c r="G797" s="92"/>
      <c r="H797" s="92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92"/>
      <c r="D798" s="28"/>
      <c r="E798" s="28"/>
      <c r="F798" s="34"/>
      <c r="G798" s="92"/>
      <c r="H798" s="92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92"/>
      <c r="D799" s="28"/>
      <c r="E799" s="28"/>
      <c r="F799" s="34"/>
      <c r="G799" s="92"/>
      <c r="H799" s="92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92"/>
      <c r="D800" s="28"/>
      <c r="E800" s="28"/>
      <c r="F800" s="34"/>
      <c r="G800" s="92"/>
      <c r="H800" s="92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92"/>
      <c r="D801" s="28"/>
      <c r="E801" s="28"/>
      <c r="F801" s="34"/>
      <c r="G801" s="92"/>
      <c r="H801" s="92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92"/>
      <c r="D802" s="28"/>
      <c r="E802" s="28"/>
      <c r="F802" s="34"/>
      <c r="G802" s="92"/>
      <c r="H802" s="92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92"/>
      <c r="D803" s="28"/>
      <c r="E803" s="28"/>
      <c r="F803" s="34"/>
      <c r="G803" s="92"/>
      <c r="H803" s="92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92"/>
      <c r="D804" s="28"/>
      <c r="E804" s="28"/>
      <c r="F804" s="34"/>
      <c r="G804" s="92"/>
      <c r="H804" s="92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92"/>
      <c r="D805" s="28"/>
      <c r="E805" s="28"/>
      <c r="F805" s="34"/>
      <c r="G805" s="92"/>
      <c r="H805" s="92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92"/>
      <c r="D806" s="28"/>
      <c r="E806" s="28"/>
      <c r="F806" s="34"/>
      <c r="G806" s="92"/>
      <c r="H806" s="92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92"/>
      <c r="D807" s="28"/>
      <c r="E807" s="28"/>
      <c r="F807" s="34"/>
      <c r="G807" s="92"/>
      <c r="H807" s="92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92"/>
      <c r="D808" s="28"/>
      <c r="E808" s="28"/>
      <c r="F808" s="34"/>
      <c r="G808" s="92"/>
      <c r="H808" s="92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92"/>
      <c r="D809" s="28"/>
      <c r="E809" s="28"/>
      <c r="F809" s="34"/>
      <c r="G809" s="92"/>
      <c r="H809" s="92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92"/>
      <c r="D810" s="28"/>
      <c r="E810" s="28"/>
      <c r="F810" s="34"/>
      <c r="G810" s="92"/>
      <c r="H810" s="92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92"/>
      <c r="D811" s="28"/>
      <c r="E811" s="28"/>
      <c r="F811" s="34"/>
      <c r="G811" s="92"/>
      <c r="H811" s="92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92"/>
      <c r="D812" s="28"/>
      <c r="E812" s="28"/>
      <c r="F812" s="34"/>
      <c r="G812" s="92"/>
      <c r="H812" s="92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92"/>
      <c r="D813" s="28"/>
      <c r="E813" s="28"/>
      <c r="F813" s="34"/>
      <c r="G813" s="92"/>
      <c r="H813" s="92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92"/>
      <c r="D814" s="28"/>
      <c r="E814" s="28"/>
      <c r="F814" s="34"/>
      <c r="G814" s="92"/>
      <c r="H814" s="92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92"/>
      <c r="D815" s="28"/>
      <c r="E815" s="28"/>
      <c r="F815" s="34"/>
      <c r="G815" s="92"/>
      <c r="H815" s="92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92"/>
      <c r="D816" s="28"/>
      <c r="E816" s="28"/>
      <c r="F816" s="34"/>
      <c r="G816" s="92"/>
      <c r="H816" s="92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92"/>
      <c r="D817" s="28"/>
      <c r="E817" s="28"/>
      <c r="F817" s="34"/>
      <c r="G817" s="92"/>
      <c r="H817" s="92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92"/>
      <c r="D818" s="28"/>
      <c r="E818" s="28"/>
      <c r="F818" s="34"/>
      <c r="G818" s="92"/>
      <c r="H818" s="92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92"/>
      <c r="D819" s="28"/>
      <c r="E819" s="28"/>
      <c r="F819" s="34"/>
      <c r="G819" s="92"/>
      <c r="H819" s="92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92"/>
      <c r="D820" s="28"/>
      <c r="E820" s="28"/>
      <c r="F820" s="34"/>
      <c r="G820" s="92"/>
      <c r="H820" s="92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92"/>
      <c r="D821" s="28"/>
      <c r="E821" s="28"/>
      <c r="F821" s="34"/>
      <c r="G821" s="92"/>
      <c r="H821" s="92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92"/>
      <c r="D822" s="28"/>
      <c r="E822" s="28"/>
      <c r="F822" s="34"/>
      <c r="G822" s="92"/>
      <c r="H822" s="92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92"/>
      <c r="D823" s="28"/>
      <c r="E823" s="28"/>
      <c r="F823" s="34"/>
      <c r="G823" s="92"/>
      <c r="H823" s="92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92"/>
      <c r="D824" s="28"/>
      <c r="E824" s="28"/>
      <c r="F824" s="34"/>
      <c r="G824" s="92"/>
      <c r="H824" s="92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92"/>
      <c r="D825" s="28"/>
      <c r="E825" s="28"/>
      <c r="F825" s="34"/>
      <c r="G825" s="92"/>
      <c r="H825" s="92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92"/>
      <c r="D826" s="28"/>
      <c r="E826" s="28"/>
      <c r="F826" s="34"/>
      <c r="G826" s="92"/>
      <c r="H826" s="92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92"/>
      <c r="D827" s="28"/>
      <c r="E827" s="28"/>
      <c r="F827" s="34"/>
      <c r="G827" s="92"/>
      <c r="H827" s="92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92"/>
      <c r="D828" s="28"/>
      <c r="E828" s="28"/>
      <c r="F828" s="34"/>
      <c r="G828" s="92"/>
      <c r="H828" s="92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92"/>
      <c r="D829" s="28"/>
      <c r="E829" s="28"/>
      <c r="F829" s="34"/>
      <c r="G829" s="92"/>
      <c r="H829" s="92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92"/>
      <c r="D830" s="28"/>
      <c r="E830" s="28"/>
      <c r="F830" s="34"/>
      <c r="G830" s="92"/>
      <c r="H830" s="92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92"/>
      <c r="D831" s="28"/>
      <c r="E831" s="28"/>
      <c r="F831" s="34"/>
      <c r="G831" s="92"/>
      <c r="H831" s="92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92"/>
      <c r="D832" s="28"/>
      <c r="E832" s="28"/>
      <c r="F832" s="34"/>
      <c r="G832" s="92"/>
      <c r="H832" s="92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92"/>
      <c r="D833" s="28"/>
      <c r="E833" s="28"/>
      <c r="F833" s="34"/>
      <c r="G833" s="92"/>
      <c r="H833" s="92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92"/>
      <c r="D834" s="28"/>
      <c r="E834" s="28"/>
      <c r="F834" s="34"/>
      <c r="G834" s="92"/>
      <c r="H834" s="92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92"/>
      <c r="D835" s="28"/>
      <c r="E835" s="28"/>
      <c r="F835" s="34"/>
      <c r="G835" s="92"/>
      <c r="H835" s="92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92"/>
      <c r="D836" s="28"/>
      <c r="E836" s="28"/>
      <c r="F836" s="34"/>
      <c r="G836" s="92"/>
      <c r="H836" s="92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92"/>
      <c r="D837" s="28"/>
      <c r="E837" s="28"/>
      <c r="F837" s="34"/>
      <c r="G837" s="92"/>
      <c r="H837" s="92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92"/>
      <c r="D838" s="28"/>
      <c r="E838" s="28"/>
      <c r="F838" s="34"/>
      <c r="G838" s="92"/>
      <c r="H838" s="92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92"/>
      <c r="D839" s="28"/>
      <c r="E839" s="28"/>
      <c r="F839" s="34"/>
      <c r="G839" s="92"/>
      <c r="H839" s="92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92"/>
      <c r="D840" s="28"/>
      <c r="E840" s="28"/>
      <c r="F840" s="34"/>
      <c r="G840" s="92"/>
      <c r="H840" s="92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92"/>
      <c r="D841" s="28"/>
      <c r="E841" s="28"/>
      <c r="F841" s="34"/>
      <c r="G841" s="92"/>
      <c r="H841" s="92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92"/>
      <c r="D842" s="28"/>
      <c r="E842" s="28"/>
      <c r="F842" s="34"/>
      <c r="G842" s="92"/>
      <c r="H842" s="92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92"/>
      <c r="D843" s="28"/>
      <c r="E843" s="28"/>
      <c r="F843" s="34"/>
      <c r="G843" s="92"/>
      <c r="H843" s="92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92"/>
      <c r="D844" s="28"/>
      <c r="E844" s="28"/>
      <c r="F844" s="34"/>
      <c r="G844" s="92"/>
      <c r="H844" s="92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92"/>
      <c r="D845" s="28"/>
      <c r="E845" s="28"/>
      <c r="F845" s="34"/>
      <c r="G845" s="92"/>
      <c r="H845" s="92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92"/>
      <c r="D846" s="28"/>
      <c r="E846" s="28"/>
      <c r="F846" s="34"/>
      <c r="G846" s="92"/>
      <c r="H846" s="92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92"/>
      <c r="D847" s="28"/>
      <c r="E847" s="28"/>
      <c r="F847" s="34"/>
      <c r="G847" s="92"/>
      <c r="H847" s="92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92"/>
      <c r="D848" s="28"/>
      <c r="E848" s="28"/>
      <c r="F848" s="34"/>
      <c r="G848" s="92"/>
      <c r="H848" s="92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92"/>
      <c r="D849" s="28"/>
      <c r="E849" s="28"/>
      <c r="F849" s="34"/>
      <c r="G849" s="92"/>
      <c r="H849" s="92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92"/>
      <c r="D850" s="28"/>
      <c r="E850" s="28"/>
      <c r="F850" s="34"/>
      <c r="G850" s="92"/>
      <c r="H850" s="92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92"/>
      <c r="D851" s="28"/>
      <c r="E851" s="28"/>
      <c r="F851" s="34"/>
      <c r="G851" s="92"/>
      <c r="H851" s="92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92"/>
      <c r="D852" s="28"/>
      <c r="E852" s="28"/>
      <c r="F852" s="34"/>
      <c r="G852" s="92"/>
      <c r="H852" s="92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92"/>
      <c r="D853" s="28"/>
      <c r="E853" s="28"/>
      <c r="F853" s="34"/>
      <c r="G853" s="92"/>
      <c r="H853" s="92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92"/>
      <c r="D854" s="28"/>
      <c r="E854" s="28"/>
      <c r="F854" s="34"/>
      <c r="G854" s="92"/>
      <c r="H854" s="92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92"/>
      <c r="D855" s="28"/>
      <c r="E855" s="28"/>
      <c r="F855" s="34"/>
      <c r="G855" s="92"/>
      <c r="H855" s="92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92"/>
      <c r="D856" s="28"/>
      <c r="E856" s="28"/>
      <c r="F856" s="34"/>
      <c r="G856" s="92"/>
      <c r="H856" s="92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92"/>
      <c r="D857" s="28"/>
      <c r="E857" s="28"/>
      <c r="F857" s="34"/>
      <c r="G857" s="92"/>
      <c r="H857" s="92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92"/>
      <c r="D858" s="28"/>
      <c r="E858" s="28"/>
      <c r="F858" s="34"/>
      <c r="G858" s="92"/>
      <c r="H858" s="92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92"/>
      <c r="D859" s="28"/>
      <c r="E859" s="28"/>
      <c r="F859" s="34"/>
      <c r="G859" s="92"/>
      <c r="H859" s="92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92"/>
      <c r="D860" s="28"/>
      <c r="E860" s="28"/>
      <c r="F860" s="34"/>
      <c r="G860" s="92"/>
      <c r="H860" s="92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92"/>
      <c r="D861" s="28"/>
      <c r="E861" s="28"/>
      <c r="F861" s="34"/>
      <c r="G861" s="92"/>
      <c r="H861" s="92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92"/>
      <c r="D862" s="28"/>
      <c r="E862" s="28"/>
      <c r="F862" s="34"/>
      <c r="G862" s="92"/>
      <c r="H862" s="92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92"/>
      <c r="D863" s="28"/>
      <c r="E863" s="28"/>
      <c r="F863" s="34"/>
      <c r="G863" s="92"/>
      <c r="H863" s="92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92"/>
      <c r="D864" s="28"/>
      <c r="E864" s="28"/>
      <c r="F864" s="34"/>
      <c r="G864" s="92"/>
      <c r="H864" s="92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92"/>
      <c r="D865" s="28"/>
      <c r="E865" s="28"/>
      <c r="F865" s="34"/>
      <c r="G865" s="92"/>
      <c r="H865" s="92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92"/>
      <c r="D866" s="28"/>
      <c r="E866" s="28"/>
      <c r="F866" s="34"/>
      <c r="G866" s="92"/>
      <c r="H866" s="92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92"/>
      <c r="D867" s="28"/>
      <c r="E867" s="28"/>
      <c r="F867" s="34"/>
      <c r="G867" s="92"/>
      <c r="H867" s="92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92"/>
      <c r="D868" s="28"/>
      <c r="E868" s="28"/>
      <c r="F868" s="34"/>
      <c r="G868" s="92"/>
      <c r="H868" s="92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92"/>
      <c r="D869" s="28"/>
      <c r="E869" s="28"/>
      <c r="F869" s="34"/>
      <c r="G869" s="92"/>
      <c r="H869" s="92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92"/>
      <c r="D870" s="28"/>
      <c r="E870" s="28"/>
      <c r="F870" s="34"/>
      <c r="G870" s="92"/>
      <c r="H870" s="92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92"/>
      <c r="D871" s="28"/>
      <c r="E871" s="28"/>
      <c r="F871" s="34"/>
      <c r="G871" s="92"/>
      <c r="H871" s="92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92"/>
      <c r="D872" s="28"/>
      <c r="E872" s="28"/>
      <c r="F872" s="34"/>
      <c r="G872" s="92"/>
      <c r="H872" s="92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92"/>
      <c r="D873" s="28"/>
      <c r="E873" s="28"/>
      <c r="F873" s="34"/>
      <c r="G873" s="92"/>
      <c r="H873" s="92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92"/>
      <c r="D874" s="28"/>
      <c r="E874" s="28"/>
      <c r="F874" s="34"/>
      <c r="G874" s="92"/>
      <c r="H874" s="92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92"/>
      <c r="D875" s="28"/>
      <c r="E875" s="28"/>
      <c r="F875" s="34"/>
      <c r="G875" s="92"/>
      <c r="H875" s="92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92"/>
      <c r="D876" s="28"/>
      <c r="E876" s="28"/>
      <c r="F876" s="34"/>
      <c r="G876" s="92"/>
      <c r="H876" s="92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92"/>
      <c r="D877" s="28"/>
      <c r="E877" s="28"/>
      <c r="F877" s="34"/>
      <c r="G877" s="92"/>
      <c r="H877" s="92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92"/>
      <c r="D878" s="28"/>
      <c r="E878" s="28"/>
      <c r="F878" s="34"/>
      <c r="G878" s="92"/>
      <c r="H878" s="92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92"/>
      <c r="D879" s="28"/>
      <c r="E879" s="28"/>
      <c r="F879" s="34"/>
      <c r="G879" s="92"/>
      <c r="H879" s="92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92"/>
      <c r="D880" s="28"/>
      <c r="E880" s="28"/>
      <c r="F880" s="34"/>
      <c r="G880" s="92"/>
      <c r="H880" s="92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92"/>
      <c r="D881" s="28"/>
      <c r="E881" s="28"/>
      <c r="F881" s="34"/>
      <c r="G881" s="92"/>
      <c r="H881" s="92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92"/>
      <c r="D882" s="28"/>
      <c r="E882" s="28"/>
      <c r="F882" s="34"/>
      <c r="G882" s="92"/>
      <c r="H882" s="92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92"/>
      <c r="D883" s="28"/>
      <c r="E883" s="28"/>
      <c r="F883" s="34"/>
      <c r="G883" s="92"/>
      <c r="H883" s="92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92"/>
      <c r="D884" s="28"/>
      <c r="E884" s="28"/>
      <c r="F884" s="34"/>
      <c r="G884" s="92"/>
      <c r="H884" s="92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92"/>
      <c r="D885" s="28"/>
      <c r="E885" s="28"/>
      <c r="F885" s="34"/>
      <c r="G885" s="92"/>
      <c r="H885" s="92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92"/>
      <c r="D886" s="28"/>
      <c r="E886" s="28"/>
      <c r="F886" s="34"/>
      <c r="G886" s="92"/>
      <c r="H886" s="92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92"/>
      <c r="D887" s="28"/>
      <c r="E887" s="28"/>
      <c r="F887" s="34"/>
      <c r="G887" s="92"/>
      <c r="H887" s="92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92"/>
      <c r="D888" s="28"/>
      <c r="E888" s="28"/>
      <c r="F888" s="34"/>
      <c r="G888" s="92"/>
      <c r="H888" s="92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92"/>
      <c r="D889" s="28"/>
      <c r="E889" s="28"/>
      <c r="F889" s="34"/>
      <c r="G889" s="92"/>
      <c r="H889" s="92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92"/>
      <c r="D890" s="28"/>
      <c r="E890" s="28"/>
      <c r="F890" s="34"/>
      <c r="G890" s="92"/>
      <c r="H890" s="92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92"/>
      <c r="D891" s="28"/>
      <c r="E891" s="28"/>
      <c r="F891" s="34"/>
      <c r="G891" s="92"/>
      <c r="H891" s="92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92"/>
      <c r="D892" s="28"/>
      <c r="E892" s="28"/>
      <c r="F892" s="34"/>
      <c r="G892" s="92"/>
      <c r="H892" s="92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92"/>
      <c r="D893" s="28"/>
      <c r="E893" s="28"/>
      <c r="F893" s="34"/>
      <c r="G893" s="92"/>
      <c r="H893" s="92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92"/>
      <c r="D894" s="28"/>
      <c r="E894" s="28"/>
      <c r="F894" s="34"/>
      <c r="G894" s="92"/>
      <c r="H894" s="92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92"/>
      <c r="D895" s="28"/>
      <c r="E895" s="28"/>
      <c r="F895" s="34"/>
      <c r="G895" s="92"/>
      <c r="H895" s="92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92"/>
      <c r="D896" s="28"/>
      <c r="E896" s="28"/>
      <c r="F896" s="34"/>
      <c r="G896" s="92"/>
      <c r="H896" s="92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92"/>
      <c r="D897" s="28"/>
      <c r="E897" s="28"/>
      <c r="F897" s="34"/>
      <c r="G897" s="92"/>
      <c r="H897" s="92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92"/>
      <c r="D898" s="28"/>
      <c r="E898" s="28"/>
      <c r="F898" s="34"/>
      <c r="G898" s="92"/>
      <c r="H898" s="92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92"/>
      <c r="D899" s="28"/>
      <c r="E899" s="28"/>
      <c r="F899" s="34"/>
      <c r="G899" s="92"/>
      <c r="H899" s="92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92"/>
      <c r="D900" s="28"/>
      <c r="E900" s="28"/>
      <c r="F900" s="34"/>
      <c r="G900" s="92"/>
      <c r="H900" s="92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92"/>
      <c r="D901" s="28"/>
      <c r="E901" s="28"/>
      <c r="F901" s="34"/>
      <c r="G901" s="92"/>
      <c r="H901" s="92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92"/>
      <c r="D902" s="28"/>
      <c r="E902" s="28"/>
      <c r="F902" s="34"/>
      <c r="G902" s="92"/>
      <c r="H902" s="92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92"/>
      <c r="D903" s="28"/>
      <c r="E903" s="28"/>
      <c r="F903" s="34"/>
      <c r="G903" s="92"/>
      <c r="H903" s="92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92"/>
      <c r="D904" s="28"/>
      <c r="E904" s="28"/>
      <c r="F904" s="34"/>
      <c r="G904" s="92"/>
      <c r="H904" s="92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92"/>
      <c r="D905" s="28"/>
      <c r="E905" s="28"/>
      <c r="F905" s="34"/>
      <c r="G905" s="92"/>
      <c r="H905" s="92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92"/>
      <c r="D906" s="28"/>
      <c r="E906" s="28"/>
      <c r="F906" s="34"/>
      <c r="G906" s="92"/>
      <c r="H906" s="92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92"/>
      <c r="D907" s="28"/>
      <c r="E907" s="28"/>
      <c r="F907" s="34"/>
      <c r="G907" s="92"/>
      <c r="H907" s="92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92"/>
      <c r="D908" s="28"/>
      <c r="E908" s="28"/>
      <c r="F908" s="34"/>
      <c r="G908" s="92"/>
      <c r="H908" s="92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92"/>
      <c r="D909" s="28"/>
      <c r="E909" s="28"/>
      <c r="F909" s="34"/>
      <c r="G909" s="92"/>
      <c r="H909" s="92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92"/>
      <c r="D910" s="28"/>
      <c r="E910" s="28"/>
      <c r="F910" s="34"/>
      <c r="G910" s="92"/>
      <c r="H910" s="92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92"/>
      <c r="D911" s="28"/>
      <c r="E911" s="28"/>
      <c r="F911" s="34"/>
      <c r="G911" s="92"/>
      <c r="H911" s="92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92"/>
      <c r="D912" s="28"/>
      <c r="E912" s="28"/>
      <c r="F912" s="34"/>
      <c r="G912" s="92"/>
      <c r="H912" s="92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92"/>
      <c r="D913" s="28"/>
      <c r="E913" s="28"/>
      <c r="F913" s="34"/>
      <c r="G913" s="92"/>
      <c r="H913" s="92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92"/>
      <c r="D914" s="28"/>
      <c r="E914" s="28"/>
      <c r="F914" s="34"/>
      <c r="G914" s="92"/>
      <c r="H914" s="92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92"/>
      <c r="D915" s="28"/>
      <c r="E915" s="28"/>
      <c r="F915" s="34"/>
      <c r="G915" s="92"/>
      <c r="H915" s="92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92"/>
      <c r="D916" s="28"/>
      <c r="E916" s="28"/>
      <c r="F916" s="34"/>
      <c r="G916" s="92"/>
      <c r="H916" s="92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92"/>
      <c r="D917" s="28"/>
      <c r="E917" s="28"/>
      <c r="F917" s="34"/>
      <c r="G917" s="92"/>
      <c r="H917" s="92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92"/>
      <c r="D918" s="28"/>
      <c r="E918" s="28"/>
      <c r="F918" s="34"/>
      <c r="G918" s="92"/>
      <c r="H918" s="92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92"/>
      <c r="D919" s="28"/>
      <c r="E919" s="28"/>
      <c r="F919" s="34"/>
      <c r="G919" s="92"/>
      <c r="H919" s="92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92"/>
      <c r="D920" s="28"/>
      <c r="E920" s="28"/>
      <c r="F920" s="34"/>
      <c r="G920" s="92"/>
      <c r="H920" s="92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92"/>
      <c r="D921" s="28"/>
      <c r="E921" s="28"/>
      <c r="F921" s="34"/>
      <c r="G921" s="92"/>
      <c r="H921" s="92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92"/>
      <c r="D922" s="28"/>
      <c r="E922" s="28"/>
      <c r="F922" s="34"/>
      <c r="G922" s="92"/>
      <c r="H922" s="92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92"/>
      <c r="D923" s="28"/>
      <c r="E923" s="28"/>
      <c r="F923" s="34"/>
      <c r="G923" s="92"/>
      <c r="H923" s="92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92"/>
      <c r="D924" s="28"/>
      <c r="E924" s="28"/>
      <c r="F924" s="34"/>
      <c r="G924" s="92"/>
      <c r="H924" s="92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92"/>
      <c r="D925" s="28"/>
      <c r="E925" s="28"/>
      <c r="F925" s="34"/>
      <c r="G925" s="92"/>
      <c r="H925" s="92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92"/>
      <c r="D926" s="28"/>
      <c r="E926" s="28"/>
      <c r="F926" s="34"/>
      <c r="G926" s="92"/>
      <c r="H926" s="92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92"/>
      <c r="D927" s="28"/>
      <c r="E927" s="28"/>
      <c r="F927" s="34"/>
      <c r="G927" s="92"/>
      <c r="H927" s="92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92"/>
      <c r="D928" s="28"/>
      <c r="E928" s="28"/>
      <c r="F928" s="34"/>
      <c r="G928" s="92"/>
      <c r="H928" s="92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92"/>
      <c r="D929" s="28"/>
      <c r="E929" s="28"/>
      <c r="F929" s="34"/>
      <c r="G929" s="92"/>
      <c r="H929" s="92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92"/>
      <c r="D930" s="28"/>
      <c r="E930" s="28"/>
      <c r="F930" s="34"/>
      <c r="G930" s="92"/>
      <c r="H930" s="92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92"/>
      <c r="D931" s="28"/>
      <c r="E931" s="28"/>
      <c r="F931" s="34"/>
      <c r="G931" s="92"/>
      <c r="H931" s="92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92"/>
      <c r="D932" s="28"/>
      <c r="E932" s="28"/>
      <c r="F932" s="34"/>
      <c r="G932" s="92"/>
      <c r="H932" s="92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92"/>
      <c r="D933" s="28"/>
      <c r="E933" s="28"/>
      <c r="F933" s="34"/>
      <c r="G933" s="92"/>
      <c r="H933" s="92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92"/>
      <c r="D934" s="28"/>
      <c r="E934" s="28"/>
      <c r="F934" s="34"/>
      <c r="G934" s="92"/>
      <c r="H934" s="92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92"/>
      <c r="D935" s="28"/>
      <c r="E935" s="28"/>
      <c r="F935" s="34"/>
      <c r="G935" s="92"/>
      <c r="H935" s="92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92"/>
      <c r="D936" s="28"/>
      <c r="E936" s="28"/>
      <c r="F936" s="34"/>
      <c r="G936" s="92"/>
      <c r="H936" s="92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92"/>
      <c r="D937" s="28"/>
      <c r="E937" s="28"/>
      <c r="F937" s="34"/>
      <c r="G937" s="92"/>
      <c r="H937" s="92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92"/>
      <c r="D938" s="28"/>
      <c r="E938" s="28"/>
      <c r="F938" s="34"/>
      <c r="G938" s="92"/>
      <c r="H938" s="92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92"/>
      <c r="D939" s="28"/>
      <c r="E939" s="28"/>
      <c r="F939" s="34"/>
      <c r="G939" s="92"/>
      <c r="H939" s="92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92"/>
      <c r="D940" s="28"/>
      <c r="E940" s="28"/>
      <c r="F940" s="34"/>
      <c r="G940" s="92"/>
      <c r="H940" s="92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92"/>
      <c r="D941" s="28"/>
      <c r="E941" s="28"/>
      <c r="F941" s="34"/>
      <c r="G941" s="92"/>
      <c r="H941" s="92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92"/>
      <c r="D942" s="28"/>
      <c r="E942" s="28"/>
      <c r="F942" s="34"/>
      <c r="G942" s="92"/>
      <c r="H942" s="92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92"/>
      <c r="D943" s="28"/>
      <c r="E943" s="28"/>
      <c r="F943" s="34"/>
      <c r="G943" s="92"/>
      <c r="H943" s="92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92"/>
      <c r="D944" s="28"/>
      <c r="E944" s="28"/>
      <c r="F944" s="34"/>
      <c r="G944" s="92"/>
      <c r="H944" s="92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92"/>
      <c r="D945" s="28"/>
      <c r="E945" s="28"/>
      <c r="F945" s="34"/>
      <c r="G945" s="92"/>
      <c r="H945" s="92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92"/>
      <c r="D946" s="28"/>
      <c r="E946" s="28"/>
      <c r="F946" s="34"/>
      <c r="G946" s="92"/>
      <c r="H946" s="92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92"/>
      <c r="D947" s="28"/>
      <c r="E947" s="28"/>
      <c r="F947" s="34"/>
      <c r="G947" s="92"/>
      <c r="H947" s="92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92"/>
      <c r="D948" s="28"/>
      <c r="E948" s="28"/>
      <c r="F948" s="34"/>
      <c r="G948" s="92"/>
      <c r="H948" s="92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92"/>
      <c r="D949" s="28"/>
      <c r="E949" s="28"/>
      <c r="F949" s="34"/>
      <c r="G949" s="92"/>
      <c r="H949" s="92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92"/>
      <c r="D950" s="28"/>
      <c r="E950" s="28"/>
      <c r="F950" s="34"/>
      <c r="G950" s="92"/>
      <c r="H950" s="92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92"/>
      <c r="D951" s="28"/>
      <c r="E951" s="28"/>
      <c r="F951" s="34"/>
      <c r="G951" s="92"/>
      <c r="H951" s="92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92"/>
      <c r="D952" s="28"/>
      <c r="E952" s="28"/>
      <c r="F952" s="34"/>
      <c r="G952" s="92"/>
      <c r="H952" s="92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92"/>
      <c r="D953" s="28"/>
      <c r="E953" s="28"/>
      <c r="F953" s="34"/>
      <c r="G953" s="92"/>
      <c r="H953" s="92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92"/>
      <c r="D954" s="28"/>
      <c r="E954" s="28"/>
      <c r="F954" s="34"/>
      <c r="G954" s="92"/>
      <c r="H954" s="92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92"/>
      <c r="D955" s="28"/>
      <c r="E955" s="28"/>
      <c r="F955" s="34"/>
      <c r="G955" s="92"/>
      <c r="H955" s="92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92"/>
      <c r="D956" s="28"/>
      <c r="E956" s="28"/>
      <c r="F956" s="34"/>
      <c r="G956" s="92"/>
      <c r="H956" s="92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92"/>
      <c r="D957" s="28"/>
      <c r="E957" s="28"/>
      <c r="F957" s="34"/>
      <c r="G957" s="92"/>
      <c r="H957" s="92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92"/>
      <c r="D958" s="28"/>
      <c r="E958" s="28"/>
      <c r="F958" s="34"/>
      <c r="G958" s="92"/>
      <c r="H958" s="92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92"/>
      <c r="D959" s="28"/>
      <c r="E959" s="28"/>
      <c r="F959" s="34"/>
      <c r="G959" s="92"/>
      <c r="H959" s="92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92"/>
      <c r="D960" s="28"/>
      <c r="E960" s="28"/>
      <c r="F960" s="34"/>
      <c r="G960" s="92"/>
      <c r="H960" s="92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92"/>
      <c r="D961" s="28"/>
      <c r="E961" s="28"/>
      <c r="F961" s="34"/>
      <c r="G961" s="92"/>
      <c r="H961" s="92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92"/>
      <c r="D962" s="28"/>
      <c r="E962" s="28"/>
      <c r="F962" s="34"/>
      <c r="G962" s="92"/>
      <c r="H962" s="92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92"/>
      <c r="D963" s="28"/>
      <c r="E963" s="28"/>
      <c r="F963" s="34"/>
      <c r="G963" s="92"/>
      <c r="H963" s="92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92"/>
      <c r="D964" s="28"/>
      <c r="E964" s="28"/>
      <c r="F964" s="34"/>
      <c r="G964" s="92"/>
      <c r="H964" s="92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92"/>
      <c r="D965" s="28"/>
      <c r="E965" s="28"/>
      <c r="F965" s="34"/>
      <c r="G965" s="92"/>
      <c r="H965" s="92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92"/>
      <c r="D966" s="28"/>
      <c r="E966" s="28"/>
      <c r="F966" s="34"/>
      <c r="G966" s="92"/>
      <c r="H966" s="92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92"/>
      <c r="D967" s="28"/>
      <c r="E967" s="28"/>
      <c r="F967" s="34"/>
      <c r="G967" s="92"/>
      <c r="H967" s="92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95"/>
      <c r="D968" s="33"/>
      <c r="E968" s="33"/>
      <c r="F968" s="35"/>
      <c r="G968" s="95"/>
      <c r="H968" s="95"/>
      <c r="I968" s="33"/>
      <c r="J968" s="33"/>
      <c r="K968" s="33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95"/>
      <c r="D969" s="33"/>
      <c r="E969" s="33"/>
      <c r="F969" s="35"/>
      <c r="G969" s="95"/>
      <c r="H969" s="95"/>
      <c r="I969" s="33"/>
      <c r="J969" s="33"/>
      <c r="K969" s="33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95"/>
      <c r="D970" s="33"/>
      <c r="E970" s="33"/>
      <c r="F970" s="35"/>
      <c r="G970" s="95"/>
      <c r="H970" s="95"/>
      <c r="I970" s="33"/>
      <c r="J970" s="33"/>
      <c r="K970" s="33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95"/>
      <c r="D971" s="33"/>
      <c r="E971" s="33"/>
      <c r="F971" s="35"/>
      <c r="G971" s="95"/>
      <c r="H971" s="95"/>
      <c r="I971" s="33"/>
      <c r="J971" s="33"/>
      <c r="K971" s="33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95"/>
      <c r="D972" s="33"/>
      <c r="E972" s="33"/>
      <c r="F972" s="35"/>
      <c r="G972" s="95"/>
      <c r="H972" s="95"/>
      <c r="I972" s="33"/>
      <c r="J972" s="33"/>
      <c r="K972" s="33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95"/>
      <c r="D973" s="33"/>
      <c r="E973" s="33"/>
      <c r="F973" s="35"/>
      <c r="G973" s="95"/>
      <c r="H973" s="95"/>
      <c r="I973" s="33"/>
      <c r="J973" s="33"/>
      <c r="K973" s="33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95"/>
      <c r="D974" s="33"/>
      <c r="E974" s="33"/>
      <c r="F974" s="35"/>
      <c r="G974" s="95"/>
      <c r="H974" s="95"/>
      <c r="I974" s="33"/>
      <c r="J974" s="33"/>
      <c r="K974" s="33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95"/>
      <c r="D975" s="33"/>
      <c r="E975" s="33"/>
      <c r="F975" s="35"/>
      <c r="G975" s="95"/>
      <c r="H975" s="95"/>
      <c r="I975" s="33"/>
      <c r="J975" s="33"/>
      <c r="K975" s="33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95"/>
      <c r="D976" s="33"/>
      <c r="E976" s="33"/>
      <c r="F976" s="35"/>
      <c r="G976" s="95"/>
      <c r="H976" s="95"/>
      <c r="I976" s="33"/>
      <c r="J976" s="33"/>
      <c r="K976" s="33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3:8" s="36" customFormat="1" ht="15" customHeight="1" x14ac:dyDescent="0.2">
      <c r="C993" s="96"/>
      <c r="G993" s="96"/>
      <c r="H993" s="96"/>
    </row>
    <row r="994" spans="3:8" s="36" customFormat="1" ht="15" customHeight="1" x14ac:dyDescent="0.2">
      <c r="C994" s="96"/>
      <c r="G994" s="96"/>
      <c r="H994" s="96"/>
    </row>
    <row r="995" spans="3:8" s="36" customFormat="1" ht="15" customHeight="1" x14ac:dyDescent="0.2">
      <c r="C995" s="96"/>
      <c r="G995" s="96"/>
      <c r="H995" s="96"/>
    </row>
    <row r="996" spans="3:8" s="36" customFormat="1" ht="15" customHeight="1" x14ac:dyDescent="0.2">
      <c r="C996" s="96"/>
      <c r="G996" s="96"/>
      <c r="H996" s="96"/>
    </row>
    <row r="997" spans="3:8" s="36" customFormat="1" ht="15" customHeight="1" x14ac:dyDescent="0.2">
      <c r="C997" s="96"/>
      <c r="G997" s="96"/>
      <c r="H997" s="96"/>
    </row>
    <row r="998" spans="3:8" s="36" customFormat="1" ht="15" customHeight="1" x14ac:dyDescent="0.2">
      <c r="C998" s="96"/>
      <c r="G998" s="96"/>
      <c r="H998" s="96"/>
    </row>
    <row r="999" spans="3:8" s="36" customFormat="1" ht="15" customHeight="1" x14ac:dyDescent="0.2">
      <c r="C999" s="96"/>
      <c r="G999" s="96"/>
      <c r="H999" s="96"/>
    </row>
    <row r="1000" spans="3:8" s="36" customFormat="1" ht="15" customHeight="1" x14ac:dyDescent="0.2">
      <c r="C1000" s="96"/>
      <c r="G1000" s="96"/>
      <c r="H1000" s="96"/>
    </row>
    <row r="1001" spans="3:8" s="36" customFormat="1" ht="15" customHeight="1" x14ac:dyDescent="0.2">
      <c r="C1001" s="96"/>
      <c r="G1001" s="96"/>
      <c r="H1001" s="96"/>
    </row>
    <row r="1002" spans="3:8" s="36" customFormat="1" ht="15" customHeight="1" x14ac:dyDescent="0.2">
      <c r="C1002" s="96"/>
      <c r="G1002" s="96"/>
      <c r="H1002" s="96"/>
    </row>
    <row r="1003" spans="3:8" s="36" customFormat="1" ht="15" customHeight="1" x14ac:dyDescent="0.2">
      <c r="C1003" s="96"/>
      <c r="G1003" s="96"/>
      <c r="H1003" s="96"/>
    </row>
    <row r="1004" spans="3:8" s="36" customFormat="1" ht="15" customHeight="1" x14ac:dyDescent="0.2">
      <c r="C1004" s="96"/>
      <c r="G1004" s="96"/>
      <c r="H1004" s="96"/>
    </row>
    <row r="1005" spans="3:8" s="36" customFormat="1" ht="15" customHeight="1" x14ac:dyDescent="0.2">
      <c r="C1005" s="96"/>
      <c r="G1005" s="96"/>
      <c r="H1005" s="96"/>
    </row>
    <row r="1006" spans="3:8" s="36" customFormat="1" ht="15" customHeight="1" x14ac:dyDescent="0.2">
      <c r="C1006" s="96"/>
      <c r="G1006" s="96"/>
      <c r="H1006" s="96"/>
    </row>
    <row r="1007" spans="3:8" s="36" customFormat="1" ht="15" customHeight="1" x14ac:dyDescent="0.2">
      <c r="C1007" s="96"/>
      <c r="G1007" s="96"/>
      <c r="H1007" s="96"/>
    </row>
    <row r="1008" spans="3:8" s="36" customFormat="1" ht="15" customHeight="1" x14ac:dyDescent="0.2">
      <c r="C1008" s="96"/>
      <c r="G1008" s="96"/>
      <c r="H1008" s="96"/>
    </row>
    <row r="1009" spans="3:8" s="36" customFormat="1" ht="15" customHeight="1" x14ac:dyDescent="0.2">
      <c r="C1009" s="96"/>
      <c r="G1009" s="96"/>
      <c r="H1009" s="96"/>
    </row>
    <row r="1010" spans="3:8" s="36" customFormat="1" ht="15" customHeight="1" x14ac:dyDescent="0.2">
      <c r="C1010" s="96"/>
      <c r="G1010" s="96"/>
      <c r="H1010" s="96"/>
    </row>
    <row r="1011" spans="3:8" s="36" customFormat="1" ht="15" customHeight="1" x14ac:dyDescent="0.2">
      <c r="C1011" s="96"/>
      <c r="G1011" s="96"/>
      <c r="H1011" s="96"/>
    </row>
    <row r="1012" spans="3:8" s="36" customFormat="1" ht="15" customHeight="1" x14ac:dyDescent="0.2">
      <c r="C1012" s="96"/>
      <c r="G1012" s="96"/>
      <c r="H1012" s="96"/>
    </row>
  </sheetData>
  <mergeCells count="2">
    <mergeCell ref="A8:M8"/>
    <mergeCell ref="A7:M7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สรุป</vt:lpstr>
      <vt:lpstr>ต.ค. 65</vt:lpstr>
      <vt:lpstr>พ.ย. 65</vt:lpstr>
      <vt:lpstr>ธ.ค. 65</vt:lpstr>
      <vt:lpstr>ม.ค.66</vt:lpstr>
      <vt:lpstr>ก.พ. 66</vt:lpstr>
      <vt:lpstr>มี.ค.66</vt:lpstr>
      <vt:lpstr>เม.ย.66</vt:lpstr>
      <vt:lpstr>พ.ค. 66</vt:lpstr>
      <vt:lpstr>มิ.ย. 66</vt:lpstr>
      <vt:lpstr>ก.ค. 66</vt:lpstr>
      <vt:lpstr>ส.ค. 66</vt:lpstr>
      <vt:lpstr>ก.ย. 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AdminS</cp:lastModifiedBy>
  <dcterms:modified xsi:type="dcterms:W3CDTF">2024-04-25T02:30:41Z</dcterms:modified>
</cp:coreProperties>
</file>